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svst01\F14030\D\各課共有\管理Ｇ\11学校開放\Ｃ 報告関係\01 報告依頼送付（スポーツ課→）\R8\Web掲載\"/>
    </mc:Choice>
  </mc:AlternateContent>
  <xr:revisionPtr revIDLastSave="0" documentId="13_ncr:1_{1EA8BCE9-FE3B-405C-B3FE-579D14105512}" xr6:coauthVersionLast="47" xr6:coauthVersionMax="47" xr10:uidLastSave="{00000000-0000-0000-0000-000000000000}"/>
  <bookViews>
    <workbookView xWindow="28680" yWindow="-120" windowWidth="29040" windowHeight="15720" activeTab="3" xr2:uid="{00000000-000D-0000-FFFF-FFFF00000000}"/>
  </bookViews>
  <sheets>
    <sheet name="Ａ（組織一覧）" sheetId="1" r:id="rId1"/>
    <sheet name="Ｂ（指導員）" sheetId="6" r:id="rId2"/>
    <sheet name="Ｃ（計画表）" sheetId="2" r:id="rId3"/>
    <sheet name="Ｄ（利用団体）" sheetId="3" r:id="rId4"/>
    <sheet name="管理（kanri）用" sheetId="5" state="hidden" r:id="rId5"/>
  </sheets>
  <definedNames>
    <definedName name="_xlnm.Print_Area" localSheetId="3">'Ｄ（利用団体）'!$A$1:$S$30</definedName>
    <definedName name="_xlnm.Print_Titles" localSheetId="0">'Ａ（組織一覧）'!$3:$6</definedName>
    <definedName name="_xlnm.Print_Titles" localSheetId="1">'Ｂ（指導員）'!$3:$6</definedName>
    <definedName name="_xlnm.Print_Titles" localSheetId="3">'Ｄ（利用団体）'!$3:$7</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0" i="3" l="1"/>
  <c r="T10" i="3"/>
  <c r="S10" i="3" s="1"/>
  <c r="D12" i="3"/>
  <c r="T12" i="3" s="1"/>
  <c r="S12" i="3" s="1"/>
  <c r="D14" i="3"/>
  <c r="T14" i="3" s="1"/>
  <c r="S14" i="3" s="1"/>
  <c r="D16" i="3"/>
  <c r="T16" i="3" s="1"/>
  <c r="S16" i="3" s="1"/>
  <c r="D18" i="3"/>
  <c r="T18" i="3" s="1"/>
  <c r="S18" i="3" s="1"/>
  <c r="D20" i="3"/>
  <c r="T20" i="3" s="1"/>
  <c r="S20" i="3" s="1"/>
  <c r="D22" i="3"/>
  <c r="T22" i="3" s="1"/>
  <c r="S22" i="3" s="1"/>
  <c r="D24" i="3"/>
  <c r="T24" i="3" s="1"/>
  <c r="S24" i="3" s="1"/>
  <c r="D26" i="3"/>
  <c r="T26" i="3" s="1"/>
  <c r="S26" i="3" s="1"/>
  <c r="D28" i="3"/>
  <c r="T28" i="3" s="1"/>
  <c r="S28" i="3" s="1"/>
  <c r="D8" i="3"/>
  <c r="T8" i="3" s="1"/>
  <c r="S8" i="3" s="1"/>
  <c r="D30" i="3" l="1"/>
  <c r="A2" i="1"/>
  <c r="N21" i="3" l="1"/>
  <c r="L21" i="3"/>
  <c r="N20" i="3"/>
  <c r="L20" i="3"/>
  <c r="U4" i="2" l="1"/>
  <c r="E4" i="6"/>
  <c r="N29" i="3" l="1"/>
  <c r="L29" i="3"/>
  <c r="N28" i="3"/>
  <c r="L28" i="3"/>
  <c r="N27" i="3"/>
  <c r="L27" i="3"/>
  <c r="N26" i="3"/>
  <c r="L26" i="3"/>
  <c r="N25" i="3"/>
  <c r="L25" i="3"/>
  <c r="N24" i="3"/>
  <c r="L24" i="3"/>
  <c r="N23" i="3"/>
  <c r="L23" i="3"/>
  <c r="N22" i="3"/>
  <c r="L22" i="3"/>
  <c r="N19" i="3"/>
  <c r="L19" i="3"/>
  <c r="N18" i="3"/>
  <c r="L18" i="3"/>
  <c r="N15" i="3"/>
  <c r="L15" i="3"/>
  <c r="N14" i="3"/>
  <c r="L14" i="3"/>
  <c r="N17" i="3"/>
  <c r="L17" i="3"/>
  <c r="N16" i="3"/>
  <c r="L16" i="3"/>
  <c r="N13" i="3"/>
  <c r="L13" i="3"/>
  <c r="N12" i="3"/>
  <c r="L12" i="3"/>
  <c r="N11" i="3"/>
  <c r="N10" i="3"/>
  <c r="N9" i="3"/>
  <c r="N8" i="3"/>
  <c r="L11" i="3"/>
  <c r="L10" i="3"/>
  <c r="L9" i="3"/>
  <c r="L8" i="3"/>
  <c r="A2" i="2"/>
  <c r="A2" i="6"/>
  <c r="D1" i="5"/>
  <c r="C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鈴鹿市</author>
  </authors>
  <commentList>
    <comment ref="E4" authorId="0" shapeId="0" xr:uid="{00000000-0006-0000-0000-000001000000}">
      <text>
        <r>
          <rPr>
            <b/>
            <sz val="12"/>
            <color indexed="9"/>
            <rFont val="BIZ UDゴシック"/>
            <family val="3"/>
            <charset val="128"/>
          </rPr>
          <t>プルダウンで選択できます。
手入力もできます。</t>
        </r>
      </text>
    </comment>
    <comment ref="A6" authorId="0" shapeId="0" xr:uid="{00000000-0006-0000-0000-000002000000}">
      <text>
        <r>
          <rPr>
            <b/>
            <sz val="12"/>
            <color indexed="9"/>
            <rFont val="BIZ UDゴシック"/>
            <family val="3"/>
            <charset val="128"/>
          </rPr>
          <t>プルダウンで選択できます。
手入力もできます。</t>
        </r>
      </text>
    </comment>
    <comment ref="F6" authorId="0" shapeId="0" xr:uid="{00000000-0006-0000-0000-000003000000}">
      <text>
        <r>
          <rPr>
            <b/>
            <sz val="12"/>
            <color indexed="9"/>
            <rFont val="BIZ UDゴシック"/>
            <family val="3"/>
            <charset val="128"/>
          </rPr>
          <t>プルダウンで選択できます。
手入力もできます。</t>
        </r>
      </text>
    </comment>
    <comment ref="A26" authorId="0" shapeId="0" xr:uid="{00000000-0006-0000-0000-000004000000}">
      <text>
        <r>
          <rPr>
            <b/>
            <sz val="12"/>
            <color indexed="9"/>
            <rFont val="BIZ UDゴシック"/>
            <family val="3"/>
            <charset val="128"/>
          </rPr>
          <t>必ず設定し，記入をお願いします。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鈴鹿市</author>
  </authors>
  <commentList>
    <comment ref="C6" authorId="0" shapeId="0" xr:uid="{00000000-0006-0000-0100-000001000000}">
      <text>
        <r>
          <rPr>
            <b/>
            <sz val="12"/>
            <color indexed="9"/>
            <rFont val="BIZ UDゴシック"/>
            <family val="3"/>
            <charset val="128"/>
          </rPr>
          <t>4/1時点の年齢</t>
        </r>
      </text>
    </comment>
    <comment ref="F6" authorId="0" shapeId="0" xr:uid="{00000000-0006-0000-0100-000002000000}">
      <text>
        <r>
          <rPr>
            <b/>
            <sz val="12"/>
            <color indexed="9"/>
            <rFont val="BIZ UDゴシック"/>
            <family val="3"/>
            <charset val="128"/>
          </rPr>
          <t>プルダウンで選択できます。
手入力もできます。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鈴鹿市</author>
  </authors>
  <commentList>
    <comment ref="S6" authorId="0" shapeId="0" xr:uid="{00000000-0006-0000-0300-000001000000}">
      <text>
        <r>
          <rPr>
            <b/>
            <sz val="9"/>
            <color indexed="9"/>
            <rFont val="ＭＳ Ｐゴシック"/>
            <family val="3"/>
            <charset val="128"/>
          </rPr>
          <t>主な免除規定
・使用者の３分の２以上が身体障害者手帳等の交付を受けている者で構成された団体が使用するとき。
・使用者の３分の２以上が市内在住の中学生以下の者で構成された団体が使用するとき。
※自治会の活動は、原則学校開放事業の対象外</t>
        </r>
      </text>
    </comment>
    <comment ref="H8" authorId="0" shapeId="0" xr:uid="{5CBDD8D7-8ACF-4CAB-9811-DCDD70BC5A68}">
      <text>
        <r>
          <rPr>
            <b/>
            <sz val="10"/>
            <color indexed="81"/>
            <rFont val="MS P ゴシック"/>
            <family val="3"/>
            <charset val="128"/>
          </rPr>
          <t>体育館の冷暖房設備の使用を希望する場合は、〇をお願いします。使用しない場合は、×をお願いします。</t>
        </r>
      </text>
    </comment>
    <comment ref="O8" authorId="0" shapeId="0" xr:uid="{00000000-0006-0000-0300-000002000000}">
      <text>
        <r>
          <rPr>
            <b/>
            <sz val="9"/>
            <color indexed="9"/>
            <rFont val="ＭＳ Ｐゴシック"/>
            <family val="3"/>
            <charset val="128"/>
          </rPr>
          <t>使用時間は、
平日　16時～21時
休日　7時～21時</t>
        </r>
      </text>
    </comment>
    <comment ref="Q8" authorId="0" shapeId="0" xr:uid="{00000000-0006-0000-0300-000003000000}">
      <text>
        <r>
          <rPr>
            <b/>
            <sz val="12"/>
            <color indexed="9"/>
            <rFont val="BIZ UDゴシック"/>
            <family val="3"/>
            <charset val="128"/>
          </rPr>
          <t>郵便番号は記入不要
※市外の場合は，必ず市から記入してください。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鈴鹿市</author>
  </authors>
  <commentList>
    <comment ref="B1" authorId="0" shapeId="0" xr:uid="{00000000-0006-0000-0400-000001000000}">
      <text>
        <r>
          <rPr>
            <sz val="12"/>
            <color indexed="81"/>
            <rFont val="ＭＳ Ｐゴシック"/>
            <family val="3"/>
            <charset val="128"/>
          </rPr>
          <t>ここに年度を入力</t>
        </r>
      </text>
    </comment>
  </commentList>
</comments>
</file>

<file path=xl/sharedStrings.xml><?xml version="1.0" encoding="utf-8"?>
<sst xmlns="http://schemas.openxmlformats.org/spreadsheetml/2006/main" count="221" uniqueCount="145">
  <si>
    <t>学校名</t>
  </si>
  <si>
    <t>学校名</t>
    <rPh sb="0" eb="2">
      <t>ガッコウ</t>
    </rPh>
    <rPh sb="2" eb="3">
      <t>メイ</t>
    </rPh>
    <phoneticPr fontId="2"/>
  </si>
  <si>
    <t>開放施設</t>
  </si>
  <si>
    <t>日</t>
  </si>
  <si>
    <t>曜日</t>
  </si>
  <si>
    <t>開放時間</t>
  </si>
  <si>
    <t>その他</t>
  </si>
  <si>
    <t>開放
日数</t>
    <rPh sb="3" eb="5">
      <t>ニッスウ</t>
    </rPh>
    <phoneticPr fontId="2"/>
  </si>
  <si>
    <t>日</t>
    <rPh sb="0" eb="1">
      <t>ニチ</t>
    </rPh>
    <phoneticPr fontId="2"/>
  </si>
  <si>
    <t>月</t>
  </si>
  <si>
    <t>月</t>
    <rPh sb="0" eb="1">
      <t>ゲツ</t>
    </rPh>
    <phoneticPr fontId="2"/>
  </si>
  <si>
    <t>火</t>
  </si>
  <si>
    <t>火</t>
    <rPh sb="0" eb="1">
      <t>カ</t>
    </rPh>
    <phoneticPr fontId="2"/>
  </si>
  <si>
    <t>水</t>
  </si>
  <si>
    <t>木</t>
  </si>
  <si>
    <t>金</t>
  </si>
  <si>
    <t>土</t>
  </si>
  <si>
    <t>開放日</t>
    <rPh sb="0" eb="2">
      <t>カイホウ</t>
    </rPh>
    <rPh sb="2" eb="3">
      <t>ビ</t>
    </rPh>
    <phoneticPr fontId="2"/>
  </si>
  <si>
    <t>～</t>
    <phoneticPr fontId="2"/>
  </si>
  <si>
    <t>:</t>
    <phoneticPr fontId="2"/>
  </si>
  <si>
    <t>曜)</t>
    <rPh sb="0" eb="1">
      <t>ヨウ</t>
    </rPh>
    <phoneticPr fontId="2"/>
  </si>
  <si>
    <t>（</t>
    <phoneticPr fontId="2"/>
  </si>
  <si>
    <t>週（</t>
    <rPh sb="0" eb="1">
      <t>シュウ</t>
    </rPh>
    <phoneticPr fontId="2"/>
  </si>
  <si>
    <t>）日</t>
    <rPh sb="1" eb="2">
      <t>ニチ</t>
    </rPh>
    <phoneticPr fontId="2"/>
  </si>
  <si>
    <t>＊上記以外の開放時間</t>
    <rPh sb="1" eb="3">
      <t>ジョウキ</t>
    </rPh>
    <rPh sb="3" eb="5">
      <t>イガイ</t>
    </rPh>
    <rPh sb="6" eb="8">
      <t>カイホウ</t>
    </rPh>
    <rPh sb="8" eb="10">
      <t>ジカン</t>
    </rPh>
    <phoneticPr fontId="2"/>
  </si>
  <si>
    <t>合計人数</t>
    <rPh sb="0" eb="2">
      <t>ゴウケイ</t>
    </rPh>
    <rPh sb="2" eb="4">
      <t>ニンズウ</t>
    </rPh>
    <phoneticPr fontId="2"/>
  </si>
  <si>
    <t>(</t>
    <phoneticPr fontId="2"/>
  </si>
  <si>
    <t>副委員長</t>
  </si>
  <si>
    <t>鈴鹿市立庄野小学校</t>
  </si>
  <si>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</si>
  <si>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</si>
  <si>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</si>
  <si>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</si>
  <si>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</si>
  <si>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</si>
  <si>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</si>
  <si>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</si>
  <si>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</si>
  <si>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</si>
  <si>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</si>
  <si>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</si>
  <si>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</si>
  <si>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</si>
  <si>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</si>
  <si>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</si>
  <si>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体育館</t>
    <rPh sb="0" eb="2">
      <t>タイイク</t>
    </rPh>
    <rPh sb="2" eb="3">
      <t>カン</t>
    </rPh>
    <phoneticPr fontId="2"/>
  </si>
  <si>
    <t>バレーボール</t>
    <phoneticPr fontId="2"/>
  </si>
  <si>
    <t>～</t>
  </si>
  <si>
    <t>年度</t>
    <rPh sb="0" eb="2">
      <t>ネンド</t>
    </rPh>
    <phoneticPr fontId="4"/>
  </si>
  <si>
    <t>鈴鹿市立国府小学校</t>
  </si>
  <si>
    <t>期間</t>
    <rPh sb="0" eb="2">
      <t>キカン</t>
    </rPh>
    <phoneticPr fontId="4"/>
  </si>
  <si>
    <t>鈴鹿市立加佐登小学校</t>
  </si>
  <si>
    <t>鈴鹿市立牧田小学校</t>
  </si>
  <si>
    <t>鈴鹿市立清和小学校</t>
  </si>
  <si>
    <t>鈴鹿市立石薬師小学校</t>
  </si>
  <si>
    <t>鈴鹿市立白子小学校</t>
    <phoneticPr fontId="4"/>
  </si>
  <si>
    <t>鈴鹿市立鼓ヶ浦小学校</t>
  </si>
  <si>
    <t>鈴鹿市立旭が丘小学校</t>
  </si>
  <si>
    <t>鈴鹿市立愛宕小学校</t>
  </si>
  <si>
    <t>鈴鹿市立稲生小学校</t>
  </si>
  <si>
    <t>鈴鹿市立飯野小学校</t>
  </si>
  <si>
    <t>鈴鹿市立明生小学校</t>
  </si>
  <si>
    <t>鈴鹿市立河曲小学校</t>
  </si>
  <si>
    <t>鈴鹿市立一ノ宮小学校</t>
  </si>
  <si>
    <t>鈴鹿市立長太小学校</t>
  </si>
  <si>
    <t>鈴鹿市立箕田小学校</t>
  </si>
  <si>
    <t>鈴鹿市立玉垣小学校</t>
  </si>
  <si>
    <t>鈴鹿市立桜島小学校</t>
  </si>
  <si>
    <t>鈴鹿市立若松小学校</t>
  </si>
  <si>
    <t>鈴鹿市立神戸小学校</t>
  </si>
  <si>
    <t>鈴鹿市立栄小学校</t>
  </si>
  <si>
    <t>鈴鹿市立郡山小学校</t>
  </si>
  <si>
    <t>鈴鹿市立天名小学校</t>
  </si>
  <si>
    <t>鈴鹿市立合川小学校</t>
  </si>
  <si>
    <t>鈴鹿市立井田川小学校</t>
  </si>
  <si>
    <t>鈴鹿市立鈴西小学校</t>
  </si>
  <si>
    <t>鈴鹿市立椿小学校</t>
  </si>
  <si>
    <t>鈴鹿市立深伊沢小学校</t>
  </si>
  <si>
    <t>鈴鹿市立庄内小学校</t>
  </si>
  <si>
    <t>鈴鹿市立大木中学校</t>
  </si>
  <si>
    <t>鈴鹿市立神戸中学校</t>
  </si>
  <si>
    <t>鈴鹿市立白鳥中学校</t>
  </si>
  <si>
    <t>鈴鹿市立白子中学校</t>
  </si>
  <si>
    <t>鈴鹿市立創徳中学校</t>
  </si>
  <si>
    <t>鈴鹿市立千代崎中学校</t>
  </si>
  <si>
    <t>鈴鹿市立鼓ヶ浦中学校</t>
  </si>
  <si>
    <t>鈴鹿市立天栄中学校</t>
  </si>
  <si>
    <t>鈴鹿市立平田野中学校</t>
  </si>
  <si>
    <t>鈴鹿市立鈴峰中学校</t>
  </si>
  <si>
    <t>【様式Ａ】</t>
    <phoneticPr fontId="2"/>
  </si>
  <si>
    <t>役員名</t>
    <rPh sb="0" eb="1">
      <t>ヤク</t>
    </rPh>
    <rPh sb="1" eb="2">
      <t>イン</t>
    </rPh>
    <rPh sb="2" eb="3">
      <t>メイ</t>
    </rPh>
    <phoneticPr fontId="2"/>
  </si>
  <si>
    <t>氏名</t>
    <rPh sb="0" eb="1">
      <t>シ</t>
    </rPh>
    <rPh sb="1" eb="2">
      <t>メイ</t>
    </rPh>
    <phoneticPr fontId="2"/>
  </si>
  <si>
    <t>役職</t>
    <rPh sb="0" eb="1">
      <t>ヤク</t>
    </rPh>
    <rPh sb="1" eb="2">
      <t>ショク</t>
    </rPh>
    <phoneticPr fontId="2"/>
  </si>
  <si>
    <t>住所</t>
    <rPh sb="0" eb="1">
      <t>ジュウ</t>
    </rPh>
    <rPh sb="1" eb="2">
      <t>ショ</t>
    </rPh>
    <phoneticPr fontId="2"/>
  </si>
  <si>
    <t>連絡先</t>
    <rPh sb="0" eb="1">
      <t>レン</t>
    </rPh>
    <rPh sb="1" eb="2">
      <t>ラク</t>
    </rPh>
    <rPh sb="2" eb="3">
      <t>サキ</t>
    </rPh>
    <phoneticPr fontId="2"/>
  </si>
  <si>
    <t>委員</t>
  </si>
  <si>
    <t>継続/新規</t>
    <rPh sb="0" eb="2">
      <t>ケイゾク</t>
    </rPh>
    <rPh sb="3" eb="5">
      <t>シンキ</t>
    </rPh>
    <phoneticPr fontId="2"/>
  </si>
  <si>
    <t>庶務担当者</t>
    <phoneticPr fontId="2"/>
  </si>
  <si>
    <t>【様式Ｂ】</t>
    <phoneticPr fontId="2"/>
  </si>
  <si>
    <t>年齢</t>
    <rPh sb="0" eb="2">
      <t>ネンレイ</t>
    </rPh>
    <phoneticPr fontId="3"/>
  </si>
  <si>
    <t>）体育館</t>
    <rPh sb="1" eb="2">
      <t>タイ</t>
    </rPh>
    <rPh sb="2" eb="3">
      <t>イク</t>
    </rPh>
    <rPh sb="3" eb="4">
      <t>カン</t>
    </rPh>
    <phoneticPr fontId="2"/>
  </si>
  <si>
    <t>）運動場</t>
    <rPh sb="1" eb="2">
      <t>ウン</t>
    </rPh>
    <rPh sb="2" eb="3">
      <t>ドウ</t>
    </rPh>
    <rPh sb="3" eb="4">
      <t>ジョウ</t>
    </rPh>
    <phoneticPr fontId="2"/>
  </si>
  <si>
    <t>＊記入方法</t>
  </si>
  <si>
    <t>☆１については，開放する施設の（）内に○を付けて下さい。</t>
    <rPh sb="17" eb="18">
      <t>ナイ</t>
    </rPh>
    <phoneticPr fontId="2"/>
  </si>
  <si>
    <t>☆２については，登録団体が行う全ての種目名をご記入下さい。</t>
    <rPh sb="8" eb="10">
      <t>トウロク</t>
    </rPh>
    <rPh sb="10" eb="12">
      <t>ダンタイ</t>
    </rPh>
    <rPh sb="13" eb="14">
      <t>オコナ</t>
    </rPh>
    <phoneticPr fontId="2"/>
  </si>
  <si>
    <t>☆３については，各曜日の開放する時間帯（午前・午後・夜間）の枠内に○を付けて下さい。</t>
    <rPh sb="8" eb="9">
      <t>カク</t>
    </rPh>
    <rPh sb="9" eb="11">
      <t>ヨウビ</t>
    </rPh>
    <rPh sb="16" eb="19">
      <t>ジカンタイ</t>
    </rPh>
    <rPh sb="30" eb="32">
      <t>ワクナイ</t>
    </rPh>
    <phoneticPr fontId="2"/>
  </si>
  <si>
    <t>☆４については，できるだけ詳しくご記入下さい。</t>
  </si>
  <si>
    <t>☆５・６については，必要事項をご記入下さい。</t>
  </si>
  <si>
    <t>【様式Ｃ】</t>
    <phoneticPr fontId="2"/>
  </si>
  <si>
    <t>年間開放
予定回数</t>
    <rPh sb="5" eb="7">
      <t>ヨテイ</t>
    </rPh>
    <rPh sb="7" eb="9">
      <t>カイスウ</t>
    </rPh>
    <phoneticPr fontId="2"/>
  </si>
  <si>
    <t>【様式Ｄ】</t>
    <phoneticPr fontId="2"/>
  </si>
  <si>
    <t>連絡先</t>
    <rPh sb="0" eb="3">
      <t>レンラクサキ</t>
    </rPh>
    <phoneticPr fontId="2"/>
  </si>
  <si>
    <t>責任者</t>
    <phoneticPr fontId="2"/>
  </si>
  <si>
    <t>氏名</t>
    <rPh sb="0" eb="2">
      <t>シメイ</t>
    </rPh>
    <phoneticPr fontId="2"/>
  </si>
  <si>
    <t>住所</t>
    <rPh sb="0" eb="2">
      <t>ジュウショ</t>
    </rPh>
    <phoneticPr fontId="2"/>
  </si>
  <si>
    <t>登録
番号</t>
    <phoneticPr fontId="2"/>
  </si>
  <si>
    <t>利用状況</t>
    <rPh sb="0" eb="2">
      <t>リヨウ</t>
    </rPh>
    <rPh sb="2" eb="4">
      <t>ジョウキョウ</t>
    </rPh>
    <phoneticPr fontId="2"/>
  </si>
  <si>
    <t>施設</t>
    <rPh sb="0" eb="2">
      <t>シセツ</t>
    </rPh>
    <phoneticPr fontId="2"/>
  </si>
  <si>
    <t>対象者</t>
    <rPh sb="0" eb="3">
      <t>タイショウシャ</t>
    </rPh>
    <phoneticPr fontId="2"/>
  </si>
  <si>
    <t>種目</t>
    <rPh sb="0" eb="2">
      <t>シュモク</t>
    </rPh>
    <phoneticPr fontId="2"/>
  </si>
  <si>
    <t>曜日</t>
    <rPh sb="0" eb="2">
      <t>ヨウビ</t>
    </rPh>
    <phoneticPr fontId="2"/>
  </si>
  <si>
    <t>時間</t>
    <rPh sb="0" eb="2">
      <t>ジカン</t>
    </rPh>
    <phoneticPr fontId="2"/>
  </si>
  <si>
    <t>運動種目</t>
    <rPh sb="0" eb="2">
      <t>ウンドウ</t>
    </rPh>
    <rPh sb="2" eb="4">
      <t>シュモク</t>
    </rPh>
    <phoneticPr fontId="2"/>
  </si>
  <si>
    <t>登録
団体名</t>
    <rPh sb="0" eb="2">
      <t>トウロク</t>
    </rPh>
    <phoneticPr fontId="2"/>
  </si>
  <si>
    <t>回</t>
    <rPh sb="0" eb="1">
      <t>カイ</t>
    </rPh>
    <phoneticPr fontId="2"/>
  </si>
  <si>
    <t>運営委員長</t>
  </si>
  <si>
    <t>神戸一丁目18番18号</t>
    <rPh sb="0" eb="2">
      <t>カンベ</t>
    </rPh>
    <rPh sb="2" eb="5">
      <t>イッチョウメ</t>
    </rPh>
    <rPh sb="7" eb="8">
      <t>バン</t>
    </rPh>
    <rPh sb="10" eb="11">
      <t>ゴウ</t>
    </rPh>
    <phoneticPr fontId="2"/>
  </si>
  <si>
    <t>●●クラブ</t>
    <phoneticPr fontId="2"/>
  </si>
  <si>
    <t>大人</t>
    <rPh sb="0" eb="2">
      <t>オトナ</t>
    </rPh>
    <phoneticPr fontId="2"/>
  </si>
  <si>
    <t>登録人数</t>
    <rPh sb="0" eb="4">
      <t>トウロクニンズウ</t>
    </rPh>
    <phoneticPr fontId="2"/>
  </si>
  <si>
    <t>○</t>
    <phoneticPr fontId="2"/>
  </si>
  <si>
    <t>全人数</t>
    <rPh sb="0" eb="1">
      <t>ゼン</t>
    </rPh>
    <rPh sb="1" eb="3">
      <t>ニンズウ</t>
    </rPh>
    <phoneticPr fontId="2"/>
  </si>
  <si>
    <t>免除</t>
    <rPh sb="0" eb="2">
      <t>メンジョ</t>
    </rPh>
    <phoneticPr fontId="2"/>
  </si>
  <si>
    <t>例</t>
    <rPh sb="0" eb="1">
      <t>レイ</t>
    </rPh>
    <phoneticPr fontId="2"/>
  </si>
  <si>
    <t>神戸　太郎</t>
    <rPh sb="0" eb="2">
      <t>カンベ</t>
    </rPh>
    <rPh sb="3" eb="5">
      <t>タロウ</t>
    </rPh>
    <phoneticPr fontId="2"/>
  </si>
  <si>
    <t>059-382-7618</t>
    <phoneticPr fontId="2"/>
  </si>
  <si>
    <t>中学生以下</t>
    <rPh sb="0" eb="2">
      <t>チュウガク</t>
    </rPh>
    <rPh sb="2" eb="3">
      <t>セイ</t>
    </rPh>
    <rPh sb="3" eb="5">
      <t>イカ</t>
    </rPh>
    <phoneticPr fontId="2"/>
  </si>
  <si>
    <t>冷暖房使用希望</t>
    <rPh sb="0" eb="3">
      <t>レイダンボウ</t>
    </rPh>
    <rPh sb="3" eb="5">
      <t>シヨウ</t>
    </rPh>
    <rPh sb="5" eb="7">
      <t>キボウ</t>
    </rPh>
    <phoneticPr fontId="2"/>
  </si>
  <si>
    <t>中学生</t>
    <rPh sb="0" eb="3">
      <t>チュウガクセイ</t>
    </rPh>
    <phoneticPr fontId="2"/>
  </si>
  <si>
    <t>小学生</t>
    <rPh sb="0" eb="3">
      <t>ショウガクセイ</t>
    </rPh>
    <phoneticPr fontId="2"/>
  </si>
  <si>
    <t>一般</t>
    <rPh sb="0" eb="2">
      <t>イッパン</t>
    </rPh>
    <phoneticPr fontId="2"/>
  </si>
  <si>
    <t>役職</t>
    <rPh sb="0" eb="2">
      <t>ヤクショク</t>
    </rPh>
    <phoneticPr fontId="2"/>
  </si>
  <si>
    <t>連絡先（TEL/E-mail）</t>
    <rPh sb="0" eb="3">
      <t>レンラクサキ</t>
    </rPh>
    <phoneticPr fontId="2"/>
  </si>
  <si>
    <t>委員会は、１．地域住民の代表者、２．スポーツ推進委員（又は、その他社会体育の関係者）等で構成してください。</t>
    <rPh sb="0" eb="3">
      <t>イインカイ</t>
    </rPh>
    <rPh sb="7" eb="9">
      <t>チイキ</t>
    </rPh>
    <rPh sb="9" eb="11">
      <t>ジュウミン</t>
    </rPh>
    <rPh sb="12" eb="15">
      <t>ダイヒョウシャ</t>
    </rPh>
    <rPh sb="22" eb="24">
      <t>スイシン</t>
    </rPh>
    <rPh sb="24" eb="26">
      <t>イイン</t>
    </rPh>
    <rPh sb="27" eb="28">
      <t>マタ</t>
    </rPh>
    <rPh sb="32" eb="33">
      <t>タ</t>
    </rPh>
    <rPh sb="33" eb="35">
      <t>シャカイ</t>
    </rPh>
    <rPh sb="35" eb="37">
      <t>タイイク</t>
    </rPh>
    <rPh sb="38" eb="41">
      <t>カンケイシャ</t>
    </rPh>
    <rPh sb="42" eb="43">
      <t>トウ</t>
    </rPh>
    <rPh sb="44" eb="46">
      <t>コウセイ</t>
    </rPh>
    <phoneticPr fontId="2"/>
  </si>
  <si>
    <t>令和９年度 利用登録団体一覧表</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</si>
</sst>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h:mm;@"/>
    <numFmt numFmtId="177" formatCode="[$-F800]dddd\,\ mmmm\ dd\,\ yyyy"/>
  </numFmts>
  <fonts count="24">
    <font>
      <sz val="11"/>
      <color theme="1"/>
      <name val="ＭＳ Ｐゴシック"/>
      <family val="3"/>
      <charset val="128"/>
      <scheme val="minor"/>
    </font>
    <font>
      <sz val="11"/>
      <color theme="1"/>
      <name val="BIZ UDPゴシック"/>
      <family val="2"/>
      <charset val="128"/>
    </font>
    <font>
      <sz val="6"/>
      <name val="ＭＳ Ｐゴシック"/>
      <family val="3"/>
      <charset val="128"/>
    </font>
    <font>
      <sz val="6"/>
      <name val="ＭＳ Ｐゴシック"/>
      <family val="3"/>
      <charset val="128"/>
      <scheme val="minor"/>
    </font>
    <font>
      <sz val="6"/>
      <name val="BIZ UDPゴシック"/>
      <family val="2"/>
      <charset val="128"/>
    </font>
    <font>
      <sz val="12"/>
      <color indexed="81"/>
      <name val="ＭＳ Ｐゴシック"/>
      <family val="3"/>
      <charset val="128"/>
    </font>
    <font>
      <sz val="10.5"/>
      <color theme="1"/>
      <name val="BIZ UDゴシック"/>
      <family val="3"/>
      <charset val="128"/>
    </font>
    <font>
      <sz val="11"/>
      <color theme="1"/>
      <name val="BIZ UDゴシック"/>
      <family val="3"/>
      <charset val="128"/>
    </font>
    <font>
      <sz val="12"/>
      <color theme="1"/>
      <name val="BIZ UDゴシック"/>
      <family val="3"/>
      <charset val="128"/>
    </font>
    <font>
      <sz val="11"/>
      <name val="BIZ UDゴシック"/>
      <family val="3"/>
      <charset val="128"/>
    </font>
    <font>
      <sz val="11"/>
      <color theme="1"/>
      <name val="BIZ UD明朝 Medium"/>
      <family val="1"/>
      <charset val="128"/>
    </font>
    <font>
      <sz val="12"/>
      <color theme="1"/>
      <name val="BIZ UD明朝 Medium"/>
      <family val="1"/>
      <charset val="128"/>
    </font>
    <font>
      <sz val="11"/>
      <name val="BIZ UD明朝 Medium"/>
      <family val="1"/>
      <charset val="128"/>
    </font>
    <font>
      <sz val="14"/>
      <color theme="1"/>
      <name val="BIZ UDゴシック"/>
      <family val="3"/>
      <charset val="128"/>
    </font>
    <font>
      <sz val="14"/>
      <color theme="1"/>
      <name val="BIZ UD明朝 Medium"/>
      <family val="1"/>
      <charset val="128"/>
    </font>
    <font>
      <sz val="18"/>
      <color theme="1"/>
      <name val="BIZ UDゴシック"/>
      <family val="3"/>
      <charset val="128"/>
    </font>
    <font>
      <b/>
      <sz val="12"/>
      <color indexed="9"/>
      <name val="BIZ UDゴシック"/>
      <family val="3"/>
      <charset val="128"/>
    </font>
    <font>
      <sz val="13"/>
      <color theme="1"/>
      <name val="BIZ UDゴシック"/>
      <family val="3"/>
      <charset val="128"/>
    </font>
    <font>
      <sz val="16"/>
      <color theme="1"/>
      <name val="BIZ UDゴシック"/>
      <family val="3"/>
      <charset val="128"/>
    </font>
    <font>
      <b/>
      <sz val="9"/>
      <color indexed="9"/>
      <name val="ＭＳ Ｐゴシック"/>
      <family val="3"/>
      <charset val="128"/>
    </font>
    <font>
      <b/>
      <sz val="11"/>
      <color theme="1"/>
      <name val="BIZ UD明朝 Medium"/>
      <family val="1"/>
      <charset val="128"/>
    </font>
    <font>
      <sz val="10.5"/>
      <color rgb="FFFF0000"/>
      <name val="BIZ UDゴシック"/>
      <family val="3"/>
      <charset val="128"/>
    </font>
    <font>
      <b/>
      <sz val="11"/>
      <color rgb="FFFF0000"/>
      <name val="BIZ UD明朝 Medium"/>
      <family val="1"/>
      <charset val="128"/>
    </font>
    <font>
      <b/>
      <sz val="10"/>
      <color indexed="81"/>
      <name val="MS P ゴシック"/>
      <family val="3"/>
      <charset val="128"/>
    </font>
  </fonts>
  <fills count="7">
    <fill>
      <patternFill patternType="none"/>
    </fill>
    <fill>
      <patternFill patternType="gray125"/>
    </fill>
    <fill>
      <patternFill patternType="solid">
        <fgColor theme="0"/>
        <bgColor indexed="64"/>
      </patternFill>
    </fill>
    <fill>
      <patternFill patternType="solid">
        <fgColor rgb="FF66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double">
        <color indexed="64"/>
      </right>
      <top/>
      <bottom/>
      <diagonal/>
    </border>
    <border>
      <left style="thin">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thin">
        <color indexed="64"/>
      </left>
      <right style="thin">
        <color indexed="64"/>
      </right>
      <top/>
      <bottom/>
      <diagonal/>
    </border>
    <border>
      <left/>
      <right style="double">
        <color indexed="64"/>
      </right>
      <top/>
      <bottom style="thin">
        <color indexed="64"/>
      </bottom>
      <diagonal/>
    </border>
    <border>
      <left/>
      <right style="double">
        <color indexed="64"/>
      </right>
      <top style="thin">
        <color indexed="64"/>
      </top>
      <bottom/>
      <diagonal/>
    </border>
    <border>
      <left/>
      <right style="thin">
        <color indexed="64"/>
      </right>
      <top/>
      <bottom/>
      <diagonal/>
    </border>
    <border>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double">
        <color indexed="64"/>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s>
  <cellStyleXfs count="2">
    <xf numFmtId="0" fontId="0" fillId="0" borderId="0">
      <alignment vertical="center"/>
    </xf>
    <xf numFmtId="0" fontId="1" fillId="0" borderId="0">
      <alignment vertical="center"/>
    </xf>
  </cellStyleXfs>
  <cellXfs count="227">
    <xf numFmtId="0" fontId="0" fillId="0" borderId="0" xfId="0">
      <alignment vertical="center"/>
    </xf>
    <xf numFmtId="0" fontId="1" fillId="3" borderId="1" xfId="1" applyFill="1" applyBorder="1" applyAlignment="1">
      <alignment horizontal="center" vertical="center"/>
    </xf>
    <xf numFmtId="0" fontId="1" fillId="0" borderId="1" xfId="1" applyBorder="1" applyAlignment="1">
      <alignment horizontal="center" vertical="center"/>
    </xf>
    <xf numFmtId="0" fontId="1" fillId="0" borderId="0" xfId="1" applyAlignment="1">
      <alignment horizontal="center" vertical="center"/>
    </xf>
    <xf numFmtId="49" fontId="1" fillId="0" borderId="1" xfId="1" applyNumberFormat="1" applyBorder="1" applyAlignment="1">
      <alignment horizontal="center" vertical="center"/>
    </xf>
    <xf numFmtId="177" fontId="1" fillId="0" borderId="0" xfId="1" applyNumberFormat="1" applyAlignment="1">
      <alignment horizontal="center" vertical="center"/>
    </xf>
    <xf numFmtId="0" fontId="6"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10" fillId="0" borderId="1" xfId="0" applyFont="1" applyBorder="1" applyAlignment="1">
      <alignment horizontal="center" vertical="center"/>
    </xf>
    <xf numFmtId="0" fontId="8" fillId="0" borderId="0" xfId="0" applyFont="1">
      <alignment vertical="center"/>
    </xf>
    <xf numFmtId="0" fontId="8" fillId="0" borderId="0" xfId="0" applyFont="1" applyAlignment="1">
      <alignment horizontal="right"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0" borderId="0" xfId="0" applyFont="1" applyAlignment="1">
      <alignment vertical="center"/>
    </xf>
    <xf numFmtId="0" fontId="10" fillId="0" borderId="1" xfId="0" applyFont="1" applyBorder="1" applyAlignment="1">
      <alignment horizontal="center" vertical="center" wrapText="1"/>
    </xf>
    <xf numFmtId="0" fontId="12" fillId="2" borderId="1" xfId="0" applyFont="1" applyFill="1" applyBorder="1" applyAlignment="1">
      <alignment horizontal="center" vertical="center"/>
    </xf>
    <xf numFmtId="49" fontId="12" fillId="0" borderId="1" xfId="0" applyNumberFormat="1" applyFont="1" applyBorder="1" applyAlignment="1">
      <alignment vertical="center" shrinkToFit="1"/>
    </xf>
    <xf numFmtId="0" fontId="10" fillId="2" borderId="1" xfId="0" applyFont="1" applyFill="1" applyBorder="1" applyAlignment="1">
      <alignment horizontal="center" vertical="center"/>
    </xf>
    <xf numFmtId="0" fontId="12" fillId="2" borderId="1" xfId="0" applyFont="1" applyFill="1" applyBorder="1" applyAlignment="1">
      <alignment vertical="center" wrapText="1" shrinkToFit="1"/>
    </xf>
    <xf numFmtId="0" fontId="10" fillId="2" borderId="1" xfId="0" applyFont="1" applyFill="1" applyBorder="1" applyAlignment="1">
      <alignment vertical="center" wrapText="1" shrinkToFit="1"/>
    </xf>
    <xf numFmtId="0" fontId="12" fillId="0" borderId="1" xfId="0" applyFont="1" applyBorder="1" applyAlignment="1">
      <alignment horizontal="left" vertical="center" wrapText="1" shrinkToFit="1"/>
    </xf>
    <xf numFmtId="0" fontId="10" fillId="0" borderId="1" xfId="0" applyFont="1" applyBorder="1" applyAlignment="1">
      <alignment horizontal="left" vertical="center" wrapText="1" shrinkToFit="1"/>
    </xf>
    <xf numFmtId="0" fontId="14" fillId="0" borderId="0" xfId="0" applyFont="1">
      <alignment vertical="center"/>
    </xf>
    <xf numFmtId="0" fontId="14" fillId="0" borderId="0" xfId="0" applyFont="1" applyFill="1">
      <alignment vertical="center"/>
    </xf>
    <xf numFmtId="0" fontId="7" fillId="0" borderId="0" xfId="0" applyFont="1" applyFill="1">
      <alignment vertical="center"/>
    </xf>
    <xf numFmtId="0" fontId="7" fillId="0" borderId="0" xfId="0" applyFont="1" applyFill="1" applyAlignment="1">
      <alignment horizontal="right" vertical="center"/>
    </xf>
    <xf numFmtId="0" fontId="9" fillId="2" borderId="1" xfId="0" applyFont="1" applyFill="1" applyBorder="1" applyAlignment="1">
      <alignment horizontal="center" vertical="center"/>
    </xf>
    <xf numFmtId="0" fontId="9" fillId="2" borderId="1" xfId="0" applyFont="1" applyFill="1" applyBorder="1" applyAlignment="1">
      <alignment vertical="center" wrapText="1" shrinkToFit="1"/>
    </xf>
    <xf numFmtId="0" fontId="9" fillId="0" borderId="1" xfId="0" applyFont="1" applyBorder="1" applyAlignment="1">
      <alignment horizontal="left" vertical="center" wrapText="1" shrinkToFit="1"/>
    </xf>
    <xf numFmtId="49" fontId="9" fillId="0" borderId="1" xfId="0" applyNumberFormat="1" applyFont="1" applyBorder="1" applyAlignment="1">
      <alignment vertical="center" shrinkToFit="1"/>
    </xf>
    <xf numFmtId="0" fontId="9" fillId="0" borderId="1" xfId="0" applyFont="1" applyBorder="1" applyAlignment="1">
      <alignment vertical="center" shrinkToFit="1"/>
    </xf>
    <xf numFmtId="0" fontId="7" fillId="2" borderId="1" xfId="0" applyFont="1" applyFill="1" applyBorder="1" applyAlignment="1">
      <alignment horizontal="center" vertical="center"/>
    </xf>
    <xf numFmtId="0" fontId="7" fillId="2" borderId="1" xfId="0" applyFont="1" applyFill="1" applyBorder="1" applyAlignment="1">
      <alignment vertical="center" wrapText="1" shrinkToFit="1"/>
    </xf>
    <xf numFmtId="0" fontId="7" fillId="0" borderId="1" xfId="0" applyFont="1" applyBorder="1" applyAlignment="1">
      <alignment horizontal="left" vertical="center" wrapText="1" shrinkToFit="1"/>
    </xf>
    <xf numFmtId="0" fontId="7" fillId="0" borderId="1" xfId="0" applyFont="1" applyBorder="1" applyAlignment="1">
      <alignment vertical="center" shrinkToFit="1"/>
    </xf>
    <xf numFmtId="0" fontId="17" fillId="0" borderId="0" xfId="0" applyFont="1" applyFill="1">
      <alignment vertical="center"/>
    </xf>
    <xf numFmtId="49" fontId="7" fillId="0" borderId="11" xfId="0" applyNumberFormat="1" applyFont="1" applyBorder="1" applyAlignment="1">
      <alignment horizontal="center" vertical="center" shrinkToFit="1"/>
    </xf>
    <xf numFmtId="49" fontId="7" fillId="0" borderId="11" xfId="0" applyNumberFormat="1" applyFont="1" applyBorder="1" applyAlignment="1">
      <alignment vertical="center" shrinkToFit="1"/>
    </xf>
    <xf numFmtId="49" fontId="7" fillId="0" borderId="0" xfId="0" applyNumberFormat="1" applyFont="1" applyBorder="1" applyAlignment="1">
      <alignment horizontal="center" vertical="center" shrinkToFit="1"/>
    </xf>
    <xf numFmtId="49" fontId="7" fillId="0" borderId="0" xfId="0" applyNumberFormat="1" applyFont="1" applyBorder="1" applyAlignment="1">
      <alignment vertical="center" shrinkToFit="1"/>
    </xf>
    <xf numFmtId="49" fontId="7" fillId="0" borderId="2" xfId="0" applyNumberFormat="1" applyFont="1" applyBorder="1" applyAlignment="1">
      <alignment horizontal="center" vertical="center" shrinkToFit="1"/>
    </xf>
    <xf numFmtId="49" fontId="7" fillId="0" borderId="2" xfId="0" applyNumberFormat="1" applyFont="1" applyBorder="1" applyAlignment="1">
      <alignment vertical="center" shrinkToFit="1"/>
    </xf>
    <xf numFmtId="49" fontId="7" fillId="0" borderId="11" xfId="0" applyNumberFormat="1" applyFont="1" applyBorder="1" applyAlignment="1">
      <alignment horizontal="center" vertical="center"/>
    </xf>
    <xf numFmtId="49" fontId="7" fillId="0" borderId="0" xfId="0" applyNumberFormat="1" applyFont="1" applyBorder="1" applyAlignment="1">
      <alignment horizontal="center" vertical="center"/>
    </xf>
    <xf numFmtId="49" fontId="7" fillId="0" borderId="2" xfId="0" applyNumberFormat="1" applyFont="1" applyBorder="1" applyAlignment="1">
      <alignment horizontal="center" vertical="center"/>
    </xf>
    <xf numFmtId="0" fontId="7" fillId="0" borderId="0" xfId="0" applyFont="1" applyAlignment="1">
      <alignment vertical="center"/>
    </xf>
    <xf numFmtId="0" fontId="14" fillId="0" borderId="0" xfId="0" applyFont="1" applyAlignment="1">
      <alignment vertical="center"/>
    </xf>
    <xf numFmtId="49" fontId="7" fillId="0" borderId="12" xfId="0" applyNumberFormat="1" applyFont="1" applyBorder="1" applyAlignment="1">
      <alignment horizontal="center" vertical="center" shrinkToFit="1"/>
    </xf>
    <xf numFmtId="49" fontId="7" fillId="0" borderId="13" xfId="0" applyNumberFormat="1" applyFont="1" applyBorder="1" applyAlignment="1">
      <alignment horizontal="center" vertical="center" shrinkToFit="1"/>
    </xf>
    <xf numFmtId="49" fontId="7" fillId="0" borderId="14" xfId="0" applyNumberFormat="1" applyFont="1" applyBorder="1" applyAlignment="1">
      <alignment horizontal="center" vertical="center" shrinkToFit="1"/>
    </xf>
    <xf numFmtId="0" fontId="7" fillId="0" borderId="5" xfId="0" applyFont="1" applyBorder="1" applyAlignment="1">
      <alignment vertical="center" wrapText="1"/>
    </xf>
    <xf numFmtId="0" fontId="7" fillId="0" borderId="3" xfId="0" applyFont="1" applyBorder="1" applyAlignment="1">
      <alignment vertical="center" wrapText="1"/>
    </xf>
    <xf numFmtId="0" fontId="7" fillId="0" borderId="28"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45" xfId="0" applyFont="1" applyBorder="1" applyAlignment="1">
      <alignment horizontal="center" vertical="center"/>
    </xf>
    <xf numFmtId="0" fontId="7" fillId="0" borderId="26" xfId="0" applyFont="1" applyBorder="1" applyAlignment="1">
      <alignment horizontal="center" vertical="center"/>
    </xf>
    <xf numFmtId="0" fontId="7" fillId="0" borderId="46" xfId="0" applyFont="1" applyBorder="1" applyAlignment="1">
      <alignment horizontal="center" vertical="center"/>
    </xf>
    <xf numFmtId="0" fontId="18" fillId="0" borderId="0" xfId="0" applyFont="1" applyAlignment="1">
      <alignment horizontal="center" vertical="center"/>
    </xf>
    <xf numFmtId="0" fontId="7" fillId="0" borderId="11" xfId="0" applyFont="1" applyBorder="1" applyAlignment="1">
      <alignment vertical="center"/>
    </xf>
    <xf numFmtId="0" fontId="13" fillId="0" borderId="11" xfId="0" applyFont="1" applyBorder="1" applyAlignment="1">
      <alignment vertical="center"/>
    </xf>
    <xf numFmtId="0" fontId="7" fillId="0" borderId="11" xfId="0" applyFont="1" applyBorder="1" applyAlignment="1">
      <alignment horizontal="right" vertical="center"/>
    </xf>
    <xf numFmtId="0" fontId="10" fillId="0" borderId="25" xfId="0" applyFont="1" applyBorder="1" applyAlignment="1">
      <alignment horizontal="center" vertical="center" shrinkToFit="1"/>
    </xf>
    <xf numFmtId="0" fontId="10" fillId="0" borderId="49" xfId="0" applyFont="1" applyBorder="1" applyAlignment="1">
      <alignment horizontal="center" vertical="center" shrinkToFit="1"/>
    </xf>
    <xf numFmtId="0" fontId="10" fillId="0" borderId="31" xfId="0" applyFont="1" applyBorder="1" applyAlignment="1">
      <alignment horizontal="center" vertical="center" shrinkToFit="1"/>
    </xf>
    <xf numFmtId="0" fontId="10" fillId="0" borderId="34" xfId="0" applyFont="1" applyBorder="1" applyAlignment="1">
      <alignment horizontal="center" vertical="center" shrinkToFit="1"/>
    </xf>
    <xf numFmtId="0" fontId="10" fillId="0" borderId="25" xfId="0" applyFont="1" applyBorder="1" applyAlignment="1" applyProtection="1">
      <alignment horizontal="right" vertical="center" shrinkToFit="1"/>
      <protection locked="0"/>
    </xf>
    <xf numFmtId="0" fontId="10" fillId="0" borderId="49" xfId="0" applyFont="1" applyBorder="1" applyAlignment="1" applyProtection="1">
      <alignment horizontal="right" vertical="center" shrinkToFit="1"/>
      <protection locked="0"/>
    </xf>
    <xf numFmtId="176" fontId="10" fillId="0" borderId="56" xfId="0" applyNumberFormat="1" applyFont="1" applyBorder="1" applyAlignment="1" applyProtection="1">
      <alignment horizontal="center" vertical="center" shrinkToFit="1"/>
      <protection locked="0"/>
    </xf>
    <xf numFmtId="176" fontId="10" fillId="0" borderId="57" xfId="0" applyNumberFormat="1" applyFont="1" applyBorder="1" applyAlignment="1" applyProtection="1">
      <alignment horizontal="center" vertical="center" shrinkToFit="1"/>
      <protection locked="0"/>
    </xf>
    <xf numFmtId="176" fontId="10" fillId="0" borderId="47" xfId="0" applyNumberFormat="1" applyFont="1" applyBorder="1" applyAlignment="1" applyProtection="1">
      <alignment horizontal="center" vertical="center" shrinkToFit="1"/>
      <protection locked="0"/>
    </xf>
    <xf numFmtId="176" fontId="10" fillId="0" borderId="48" xfId="0" applyNumberFormat="1" applyFont="1" applyBorder="1" applyAlignment="1" applyProtection="1">
      <alignment horizontal="center" vertical="center" shrinkToFit="1"/>
      <protection locked="0"/>
    </xf>
    <xf numFmtId="0" fontId="7" fillId="0" borderId="0" xfId="0" applyFont="1" applyBorder="1" applyAlignment="1">
      <alignment vertical="center"/>
    </xf>
    <xf numFmtId="0" fontId="7" fillId="0" borderId="0" xfId="0" applyFont="1" applyBorder="1" applyAlignment="1">
      <alignment horizontal="right" vertical="center"/>
    </xf>
    <xf numFmtId="0" fontId="13" fillId="0" borderId="0" xfId="0" applyFont="1" applyBorder="1" applyAlignment="1">
      <alignment vertical="center"/>
    </xf>
    <xf numFmtId="0" fontId="6" fillId="0" borderId="0" xfId="0" applyFont="1" applyBorder="1" applyAlignment="1">
      <alignment horizontal="center" vertical="center"/>
    </xf>
    <xf numFmtId="0" fontId="7" fillId="0" borderId="0" xfId="0" applyFont="1" applyAlignment="1">
      <alignment horizontal="right" vertical="center"/>
    </xf>
    <xf numFmtId="49" fontId="10" fillId="0" borderId="1" xfId="0" applyNumberFormat="1" applyFont="1" applyBorder="1" applyAlignment="1">
      <alignment vertical="center" shrinkToFit="1"/>
    </xf>
    <xf numFmtId="0" fontId="7" fillId="6" borderId="2" xfId="0" applyFont="1" applyFill="1" applyBorder="1" applyAlignment="1">
      <alignment horizontal="center" vertical="center" wrapText="1"/>
    </xf>
    <xf numFmtId="0" fontId="7" fillId="6" borderId="54" xfId="0" applyFont="1" applyFill="1" applyBorder="1" applyAlignment="1">
      <alignment horizontal="center" vertical="center" wrapText="1"/>
    </xf>
    <xf numFmtId="0" fontId="7" fillId="6" borderId="40" xfId="0" applyFont="1" applyFill="1" applyBorder="1" applyAlignment="1">
      <alignment horizontal="center" vertical="center" wrapText="1"/>
    </xf>
    <xf numFmtId="0" fontId="7" fillId="6" borderId="43" xfId="0" applyFont="1" applyFill="1" applyBorder="1" applyAlignment="1">
      <alignment horizontal="center" vertical="center" wrapText="1"/>
    </xf>
    <xf numFmtId="0" fontId="7" fillId="6" borderId="41" xfId="0" applyFont="1" applyFill="1" applyBorder="1" applyAlignment="1">
      <alignment horizontal="center" vertical="center" wrapText="1"/>
    </xf>
    <xf numFmtId="0" fontId="7" fillId="6" borderId="50" xfId="0" applyFont="1" applyFill="1" applyBorder="1" applyAlignment="1">
      <alignment horizontal="center" vertical="center" wrapText="1"/>
    </xf>
    <xf numFmtId="0" fontId="7" fillId="6" borderId="51" xfId="0" applyFont="1" applyFill="1" applyBorder="1" applyAlignment="1">
      <alignment horizontal="center" vertical="center" wrapText="1"/>
    </xf>
    <xf numFmtId="0" fontId="7" fillId="6" borderId="52" xfId="0" applyFont="1" applyFill="1" applyBorder="1" applyAlignment="1">
      <alignment horizontal="center" vertical="center" wrapText="1"/>
    </xf>
    <xf numFmtId="0" fontId="22" fillId="0" borderId="25" xfId="0" applyFont="1" applyBorder="1" applyAlignment="1" applyProtection="1">
      <alignment horizontal="right" vertical="center" shrinkToFit="1"/>
      <protection locked="0"/>
    </xf>
    <xf numFmtId="0" fontId="22" fillId="0" borderId="31" xfId="0" applyFont="1" applyBorder="1" applyAlignment="1">
      <alignment horizontal="center" vertical="center" shrinkToFit="1"/>
    </xf>
    <xf numFmtId="176" fontId="22" fillId="0" borderId="56" xfId="0" applyNumberFormat="1" applyFont="1" applyBorder="1" applyAlignment="1" applyProtection="1">
      <alignment horizontal="center" vertical="center" shrinkToFit="1"/>
      <protection locked="0"/>
    </xf>
    <xf numFmtId="0" fontId="22" fillId="0" borderId="25" xfId="0" applyFont="1" applyBorder="1" applyAlignment="1">
      <alignment horizontal="center" vertical="center" shrinkToFit="1"/>
    </xf>
    <xf numFmtId="176" fontId="22" fillId="0" borderId="47" xfId="0" applyNumberFormat="1" applyFont="1" applyBorder="1" applyAlignment="1" applyProtection="1">
      <alignment horizontal="center" vertical="center" shrinkToFit="1"/>
      <protection locked="0"/>
    </xf>
    <xf numFmtId="0" fontId="22" fillId="0" borderId="49" xfId="0" applyFont="1" applyBorder="1" applyAlignment="1" applyProtection="1">
      <alignment horizontal="right" vertical="center" shrinkToFit="1"/>
      <protection locked="0"/>
    </xf>
    <xf numFmtId="0" fontId="22" fillId="0" borderId="34" xfId="0" applyFont="1" applyBorder="1" applyAlignment="1">
      <alignment horizontal="center" vertical="center" shrinkToFit="1"/>
    </xf>
    <xf numFmtId="176" fontId="22" fillId="0" borderId="57" xfId="0" applyNumberFormat="1" applyFont="1" applyBorder="1" applyAlignment="1" applyProtection="1">
      <alignment horizontal="center" vertical="center" shrinkToFit="1"/>
      <protection locked="0"/>
    </xf>
    <xf numFmtId="0" fontId="22" fillId="0" borderId="49" xfId="0" applyFont="1" applyBorder="1" applyAlignment="1">
      <alignment horizontal="center" vertical="center" shrinkToFit="1"/>
    </xf>
    <xf numFmtId="176" fontId="22" fillId="0" borderId="48" xfId="0" applyNumberFormat="1" applyFont="1" applyBorder="1" applyAlignment="1" applyProtection="1">
      <alignment horizontal="center" vertical="center" shrinkToFit="1"/>
      <protection locked="0"/>
    </xf>
    <xf numFmtId="0" fontId="7" fillId="5" borderId="3" xfId="0" applyFont="1" applyFill="1" applyBorder="1" applyAlignment="1">
      <alignment horizontal="center" vertical="center" wrapText="1"/>
    </xf>
    <xf numFmtId="0" fontId="9" fillId="5" borderId="1" xfId="0" applyFont="1" applyFill="1" applyBorder="1" applyAlignment="1">
      <alignment horizontal="center" vertical="center" wrapText="1" shrinkToFit="1"/>
    </xf>
    <xf numFmtId="0" fontId="15" fillId="0" borderId="0" xfId="0" applyFont="1" applyAlignment="1">
      <alignment horizontal="distributed" vertical="center" indent="10" shrinkToFit="1"/>
    </xf>
    <xf numFmtId="0" fontId="11" fillId="0" borderId="2" xfId="0" applyFont="1" applyBorder="1" applyAlignment="1">
      <alignment horizontal="center" vertical="center"/>
    </xf>
    <xf numFmtId="0" fontId="8" fillId="0" borderId="11" xfId="0" applyFont="1" applyBorder="1" applyAlignment="1">
      <alignment horizontal="left" vertical="center" wrapText="1"/>
    </xf>
    <xf numFmtId="49" fontId="9" fillId="5" borderId="6" xfId="0" applyNumberFormat="1" applyFont="1" applyFill="1" applyBorder="1" applyAlignment="1">
      <alignment horizontal="center" vertical="center" shrinkToFit="1"/>
    </xf>
    <xf numFmtId="49" fontId="9" fillId="5" borderId="3" xfId="0" applyNumberFormat="1" applyFont="1" applyFill="1" applyBorder="1" applyAlignment="1">
      <alignment horizontal="center" vertical="center" shrinkToFit="1"/>
    </xf>
    <xf numFmtId="49" fontId="12" fillId="2" borderId="11" xfId="0" applyNumberFormat="1" applyFont="1" applyFill="1" applyBorder="1" applyAlignment="1">
      <alignment horizontal="left" vertical="center" shrinkToFit="1"/>
    </xf>
    <xf numFmtId="49" fontId="12" fillId="2" borderId="8" xfId="0" applyNumberFormat="1" applyFont="1" applyFill="1" applyBorder="1" applyAlignment="1">
      <alignment horizontal="left" vertical="center" shrinkToFit="1"/>
    </xf>
    <xf numFmtId="0" fontId="7" fillId="5" borderId="1"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shrinkToFit="1"/>
    </xf>
    <xf numFmtId="49" fontId="12" fillId="2" borderId="46" xfId="0" applyNumberFormat="1" applyFont="1" applyFill="1" applyBorder="1" applyAlignment="1">
      <alignment horizontal="center" vertical="center" shrinkToFit="1"/>
    </xf>
    <xf numFmtId="0" fontId="15" fillId="0" borderId="0" xfId="0" applyFont="1" applyFill="1" applyAlignment="1">
      <alignment horizontal="distributed" vertical="center" indent="9"/>
    </xf>
    <xf numFmtId="0" fontId="10" fillId="0" borderId="2" xfId="0" applyFont="1" applyFill="1" applyBorder="1" applyAlignment="1">
      <alignment horizontal="center" vertical="center"/>
    </xf>
    <xf numFmtId="0" fontId="7" fillId="0" borderId="7" xfId="0" applyFont="1" applyBorder="1" applyAlignment="1">
      <alignment horizontal="right" vertical="center"/>
    </xf>
    <xf numFmtId="0" fontId="7" fillId="0" borderId="3" xfId="0" applyFont="1" applyBorder="1" applyAlignment="1">
      <alignment horizontal="left" vertical="center" wrapText="1"/>
    </xf>
    <xf numFmtId="0" fontId="7" fillId="0" borderId="1" xfId="0" applyFont="1" applyBorder="1" applyAlignment="1">
      <alignment horizontal="left" vertical="center" wrapText="1"/>
    </xf>
    <xf numFmtId="0" fontId="15" fillId="0" borderId="0" xfId="0" applyFont="1" applyAlignment="1">
      <alignment horizontal="distributed" vertical="center" indent="8"/>
    </xf>
    <xf numFmtId="0" fontId="7" fillId="0" borderId="0" xfId="0" applyFont="1" applyAlignment="1">
      <alignment horizontal="right" vertical="center"/>
    </xf>
    <xf numFmtId="0" fontId="18" fillId="0" borderId="7" xfId="0" applyFont="1" applyBorder="1" applyAlignment="1">
      <alignment horizontal="left" vertical="center"/>
    </xf>
    <xf numFmtId="0" fontId="18" fillId="0" borderId="5" xfId="0" applyFont="1" applyBorder="1" applyAlignment="1">
      <alignment horizontal="left" vertical="center"/>
    </xf>
    <xf numFmtId="0" fontId="18" fillId="0" borderId="3" xfId="0" applyFont="1" applyBorder="1" applyAlignment="1">
      <alignment horizontal="left" vertical="center"/>
    </xf>
    <xf numFmtId="49" fontId="7" fillId="0" borderId="11" xfId="0" applyNumberFormat="1" applyFont="1" applyBorder="1" applyAlignment="1">
      <alignment horizontal="left" vertical="center" shrinkToFit="1"/>
    </xf>
    <xf numFmtId="49" fontId="7" fillId="0" borderId="8" xfId="0" applyNumberFormat="1" applyFont="1" applyBorder="1" applyAlignment="1">
      <alignment horizontal="left" vertical="center" shrinkToFit="1"/>
    </xf>
    <xf numFmtId="0" fontId="7" fillId="0" borderId="19" xfId="0" applyFont="1" applyBorder="1" applyAlignment="1">
      <alignment horizontal="center" wrapText="1"/>
    </xf>
    <xf numFmtId="0" fontId="7" fillId="0" borderId="9" xfId="0" applyFont="1" applyBorder="1" applyAlignment="1">
      <alignment horizontal="center" wrapText="1"/>
    </xf>
    <xf numFmtId="49" fontId="7" fillId="0" borderId="0" xfId="0" applyNumberFormat="1" applyFont="1" applyBorder="1" applyAlignment="1">
      <alignment horizontal="left" vertical="center" shrinkToFit="1"/>
    </xf>
    <xf numFmtId="49" fontId="7" fillId="0" borderId="24" xfId="0" applyNumberFormat="1" applyFont="1" applyBorder="1" applyAlignment="1">
      <alignment horizontal="left" vertical="center" shrinkToFit="1"/>
    </xf>
    <xf numFmtId="0" fontId="10" fillId="0" borderId="2" xfId="0" applyFont="1" applyBorder="1" applyAlignment="1">
      <alignment horizontal="center" vertical="center"/>
    </xf>
    <xf numFmtId="49" fontId="7" fillId="0" borderId="17" xfId="0" applyNumberFormat="1" applyFont="1" applyBorder="1" applyAlignment="1">
      <alignment horizontal="left" vertical="center" shrinkToFit="1"/>
    </xf>
    <xf numFmtId="49" fontId="7" fillId="0" borderId="0" xfId="0" applyNumberFormat="1" applyFont="1" applyBorder="1" applyAlignment="1">
      <alignment vertical="center" shrinkToFit="1"/>
    </xf>
    <xf numFmtId="49" fontId="7" fillId="0" borderId="24" xfId="0" applyNumberFormat="1" applyFont="1" applyBorder="1" applyAlignment="1">
      <alignment vertical="center" shrinkToFit="1"/>
    </xf>
    <xf numFmtId="49" fontId="7" fillId="0" borderId="2" xfId="0" applyNumberFormat="1" applyFont="1" applyBorder="1" applyAlignment="1">
      <alignment horizontal="left" vertical="center" shrinkToFit="1"/>
    </xf>
    <xf numFmtId="49" fontId="7" fillId="0" borderId="15" xfId="0" applyNumberFormat="1" applyFont="1" applyBorder="1" applyAlignment="1">
      <alignment horizontal="left" vertical="center" shrinkToFit="1"/>
    </xf>
    <xf numFmtId="0" fontId="7" fillId="0" borderId="29" xfId="0" applyFont="1" applyBorder="1" applyAlignment="1">
      <alignment horizontal="center" vertical="center"/>
    </xf>
    <xf numFmtId="0" fontId="7" fillId="0" borderId="29" xfId="0" applyFont="1" applyBorder="1" applyAlignment="1">
      <alignment horizontal="center" vertical="center" wrapText="1"/>
    </xf>
    <xf numFmtId="0" fontId="7" fillId="0" borderId="7" xfId="0" applyFont="1" applyBorder="1" applyAlignment="1">
      <alignment horizontal="right" vertical="center" wrapText="1"/>
    </xf>
    <xf numFmtId="0" fontId="7" fillId="0" borderId="7" xfId="0" applyFont="1" applyBorder="1" applyAlignment="1">
      <alignment horizontal="center" vertical="center"/>
    </xf>
    <xf numFmtId="0" fontId="7" fillId="0" borderId="7" xfId="0" applyFont="1" applyBorder="1" applyAlignment="1">
      <alignment horizontal="left" vertical="center"/>
    </xf>
    <xf numFmtId="0" fontId="7" fillId="0" borderId="3" xfId="0" applyFont="1" applyBorder="1" applyAlignment="1">
      <alignment horizontal="left" vertical="center"/>
    </xf>
    <xf numFmtId="0" fontId="7" fillId="0" borderId="36" xfId="0" applyFont="1" applyBorder="1" applyAlignment="1">
      <alignment horizontal="center" vertical="center"/>
    </xf>
    <xf numFmtId="0" fontId="7" fillId="0" borderId="41" xfId="0" applyFont="1" applyBorder="1" applyAlignment="1">
      <alignment horizontal="center" vertical="center"/>
    </xf>
    <xf numFmtId="0" fontId="7" fillId="0" borderId="27" xfId="0" applyFont="1" applyBorder="1" applyAlignment="1">
      <alignment horizontal="center" vertical="center" wrapText="1"/>
    </xf>
    <xf numFmtId="0" fontId="7" fillId="0" borderId="27" xfId="0" applyFont="1" applyBorder="1" applyAlignment="1">
      <alignment horizontal="center" vertical="center"/>
    </xf>
    <xf numFmtId="0" fontId="18" fillId="0" borderId="7" xfId="0" applyFont="1" applyBorder="1" applyAlignment="1">
      <alignment horizontal="center" vertical="center"/>
    </xf>
    <xf numFmtId="0" fontId="10" fillId="0" borderId="3" xfId="0" applyFont="1" applyBorder="1" applyAlignment="1">
      <alignment horizontal="left" vertical="top" wrapText="1"/>
    </xf>
    <xf numFmtId="0" fontId="10" fillId="0" borderId="1" xfId="0" applyFont="1" applyBorder="1" applyAlignment="1">
      <alignment horizontal="left" vertical="top" wrapText="1"/>
    </xf>
    <xf numFmtId="0" fontId="7" fillId="0" borderId="43"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10" xfId="0" applyFont="1" applyBorder="1" applyAlignment="1">
      <alignment horizontal="center" vertical="center"/>
    </xf>
    <xf numFmtId="0" fontId="7" fillId="0" borderId="21" xfId="0" applyFont="1" applyBorder="1" applyAlignment="1">
      <alignment horizontal="center" vertical="center"/>
    </xf>
    <xf numFmtId="0" fontId="7" fillId="0" borderId="16" xfId="0" applyFont="1" applyBorder="1" applyAlignment="1">
      <alignment horizontal="center" vertical="center"/>
    </xf>
    <xf numFmtId="0" fontId="18" fillId="0" borderId="7" xfId="0" applyFont="1" applyBorder="1" applyAlignment="1">
      <alignment horizontal="right" vertical="center" wrapText="1"/>
    </xf>
    <xf numFmtId="0" fontId="7" fillId="0" borderId="1" xfId="0" applyFont="1" applyBorder="1" applyAlignment="1">
      <alignment horizontal="center" vertical="center"/>
    </xf>
    <xf numFmtId="0" fontId="7" fillId="0" borderId="34" xfId="0" applyFont="1" applyBorder="1" applyAlignment="1">
      <alignment horizontal="center" vertical="center" wrapText="1"/>
    </xf>
    <xf numFmtId="0" fontId="10" fillId="0" borderId="4" xfId="0" applyFont="1" applyBorder="1" applyAlignment="1">
      <alignment horizontal="left" vertical="top" wrapText="1"/>
    </xf>
    <xf numFmtId="0" fontId="18" fillId="0" borderId="6" xfId="0" applyFont="1" applyBorder="1" applyAlignment="1">
      <alignment horizontal="right" vertical="center" wrapText="1"/>
    </xf>
    <xf numFmtId="49" fontId="7" fillId="0" borderId="22" xfId="0" applyNumberFormat="1" applyFont="1" applyBorder="1" applyAlignment="1">
      <alignment horizontal="left" vertical="center" shrinkToFit="1"/>
    </xf>
    <xf numFmtId="49" fontId="7" fillId="0" borderId="23" xfId="0" applyNumberFormat="1" applyFont="1" applyBorder="1" applyAlignment="1">
      <alignment horizontal="left" vertical="center" shrinkToFit="1"/>
    </xf>
    <xf numFmtId="0" fontId="7" fillId="0" borderId="1" xfId="0" applyFont="1" applyBorder="1" applyAlignment="1">
      <alignment horizontal="center" vertical="center" wrapText="1"/>
    </xf>
    <xf numFmtId="0" fontId="7" fillId="0" borderId="6" xfId="0" applyFont="1" applyBorder="1" applyAlignment="1">
      <alignment horizontal="right" vertical="center"/>
    </xf>
    <xf numFmtId="0" fontId="7" fillId="0" borderId="4" xfId="0" applyFont="1" applyBorder="1" applyAlignment="1">
      <alignment horizontal="left" vertical="center" wrapText="1"/>
    </xf>
    <xf numFmtId="0" fontId="7" fillId="0" borderId="18" xfId="0" applyFont="1" applyBorder="1" applyAlignment="1">
      <alignment horizontal="center" wrapText="1"/>
    </xf>
    <xf numFmtId="0" fontId="7" fillId="0" borderId="20" xfId="0" applyFont="1" applyBorder="1" applyAlignment="1">
      <alignment horizontal="center" wrapText="1"/>
    </xf>
    <xf numFmtId="0" fontId="7" fillId="0" borderId="6" xfId="0" applyFont="1" applyBorder="1" applyAlignment="1">
      <alignment horizontal="right" vertical="center" wrapText="1"/>
    </xf>
    <xf numFmtId="0" fontId="7" fillId="0" borderId="5" xfId="0" applyFont="1" applyBorder="1" applyAlignment="1">
      <alignment horizontal="left" vertical="center"/>
    </xf>
    <xf numFmtId="0" fontId="7" fillId="0" borderId="1" xfId="0" applyFont="1" applyBorder="1" applyAlignment="1">
      <alignment horizontal="center" vertical="distributed" textRotation="255" indent="3"/>
    </xf>
    <xf numFmtId="0" fontId="6" fillId="0" borderId="13" xfId="0" applyFont="1" applyBorder="1" applyAlignment="1" applyProtection="1">
      <alignment horizontal="center" vertical="center"/>
    </xf>
    <xf numFmtId="0" fontId="7" fillId="6" borderId="10" xfId="0" applyFont="1" applyFill="1" applyBorder="1" applyAlignment="1">
      <alignment horizontal="center" vertical="center"/>
    </xf>
    <xf numFmtId="0" fontId="7" fillId="6" borderId="16" xfId="0" applyFont="1" applyFill="1" applyBorder="1" applyAlignment="1">
      <alignment horizontal="center" vertical="center"/>
    </xf>
    <xf numFmtId="0" fontId="21" fillId="0" borderId="10" xfId="0" applyFont="1" applyBorder="1" applyAlignment="1">
      <alignment horizontal="center" vertical="center"/>
    </xf>
    <xf numFmtId="0" fontId="21" fillId="0" borderId="16" xfId="0" applyFont="1" applyBorder="1" applyAlignment="1">
      <alignment horizontal="center" vertical="center"/>
    </xf>
    <xf numFmtId="0" fontId="6" fillId="0" borderId="10" xfId="0" applyFont="1" applyBorder="1" applyAlignment="1">
      <alignment horizontal="center" vertical="center"/>
    </xf>
    <xf numFmtId="0" fontId="6" fillId="0" borderId="16" xfId="0" applyFont="1" applyBorder="1" applyAlignment="1">
      <alignment horizontal="center" vertical="center"/>
    </xf>
    <xf numFmtId="0" fontId="10" fillId="0" borderId="51" xfId="0" applyFont="1" applyBorder="1" applyAlignment="1" applyProtection="1">
      <alignment horizontal="center" vertical="center"/>
      <protection locked="0"/>
    </xf>
    <xf numFmtId="0" fontId="10" fillId="0" borderId="54" xfId="0" applyFont="1" applyBorder="1" applyAlignment="1" applyProtection="1">
      <alignment horizontal="center" vertical="center"/>
      <protection locked="0"/>
    </xf>
    <xf numFmtId="0" fontId="10" fillId="0" borderId="50" xfId="0" applyFont="1" applyBorder="1" applyAlignment="1" applyProtection="1">
      <alignment horizontal="center" vertical="center"/>
      <protection locked="0"/>
    </xf>
    <xf numFmtId="0" fontId="10" fillId="0" borderId="53" xfId="0" applyFont="1" applyBorder="1" applyAlignment="1" applyProtection="1">
      <alignment horizontal="center" vertical="center"/>
      <protection locked="0"/>
    </xf>
    <xf numFmtId="0" fontId="10" fillId="0" borderId="51" xfId="0" applyFont="1" applyBorder="1" applyAlignment="1" applyProtection="1">
      <alignment horizontal="left" vertical="center" wrapText="1"/>
      <protection locked="0"/>
    </xf>
    <xf numFmtId="0" fontId="10" fillId="0" borderId="54" xfId="0" applyFont="1" applyBorder="1" applyAlignment="1" applyProtection="1">
      <alignment horizontal="left" vertical="center" wrapText="1"/>
      <protection locked="0"/>
    </xf>
    <xf numFmtId="0" fontId="10" fillId="0" borderId="52" xfId="0" applyFont="1" applyBorder="1" applyAlignment="1" applyProtection="1">
      <alignment vertical="center" shrinkToFit="1"/>
      <protection locked="0"/>
    </xf>
    <xf numFmtId="0" fontId="10" fillId="0" borderId="55" xfId="0" applyFont="1" applyBorder="1" applyAlignment="1" applyProtection="1">
      <alignment vertical="center" shrinkToFit="1"/>
      <protection locked="0"/>
    </xf>
    <xf numFmtId="0" fontId="10" fillId="0" borderId="10"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0" fontId="10" fillId="0" borderId="10" xfId="0" applyFont="1" applyBorder="1" applyAlignment="1" applyProtection="1">
      <alignment horizontal="center" vertical="center" wrapText="1"/>
      <protection locked="0"/>
    </xf>
    <xf numFmtId="0" fontId="10" fillId="0" borderId="16" xfId="0" applyFont="1" applyBorder="1" applyAlignment="1" applyProtection="1">
      <alignment horizontal="center" vertical="center" wrapText="1"/>
      <protection locked="0"/>
    </xf>
    <xf numFmtId="0" fontId="20" fillId="0" borderId="10" xfId="0" applyFont="1" applyBorder="1" applyAlignment="1" applyProtection="1">
      <alignment horizontal="center" vertical="center" wrapText="1"/>
      <protection locked="0"/>
    </xf>
    <xf numFmtId="0" fontId="20" fillId="0" borderId="16" xfId="0" applyFont="1" applyBorder="1" applyAlignment="1" applyProtection="1">
      <alignment horizontal="center" vertical="center" wrapText="1"/>
      <protection locked="0"/>
    </xf>
    <xf numFmtId="0" fontId="20" fillId="0" borderId="10" xfId="0" applyFont="1" applyBorder="1" applyAlignment="1" applyProtection="1">
      <alignment horizontal="center" vertical="center"/>
    </xf>
    <xf numFmtId="0" fontId="20" fillId="0" borderId="16" xfId="0" applyFont="1" applyBorder="1" applyAlignment="1" applyProtection="1">
      <alignment horizontal="center" vertical="center"/>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41" xfId="0" applyFont="1" applyFill="1" applyBorder="1" applyAlignment="1">
      <alignment horizontal="center" vertical="center" wrapText="1"/>
    </xf>
    <xf numFmtId="0" fontId="7" fillId="6" borderId="44" xfId="0" applyFont="1" applyFill="1" applyBorder="1" applyAlignment="1">
      <alignment horizontal="center" vertical="center" wrapText="1"/>
    </xf>
    <xf numFmtId="0" fontId="7" fillId="6" borderId="43" xfId="0" applyFont="1" applyFill="1" applyBorder="1" applyAlignment="1">
      <alignment horizontal="center" vertical="center" wrapText="1"/>
    </xf>
    <xf numFmtId="0" fontId="7" fillId="6" borderId="58" xfId="0" applyFont="1" applyFill="1" applyBorder="1" applyAlignment="1">
      <alignment horizontal="center" vertical="center" wrapText="1"/>
    </xf>
    <xf numFmtId="0" fontId="7" fillId="6" borderId="59" xfId="0" applyFont="1" applyFill="1" applyBorder="1" applyAlignment="1">
      <alignment horizontal="center" vertical="center" wrapText="1"/>
    </xf>
    <xf numFmtId="0" fontId="7" fillId="6" borderId="60" xfId="0" applyFont="1" applyFill="1" applyBorder="1" applyAlignment="1">
      <alignment horizontal="center" vertical="center" wrapText="1"/>
    </xf>
    <xf numFmtId="0" fontId="22" fillId="0" borderId="10"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0" fontId="15" fillId="0" borderId="0" xfId="0" applyFont="1" applyAlignment="1">
      <alignment horizontal="distributed" vertical="center" indent="11"/>
    </xf>
    <xf numFmtId="0" fontId="6" fillId="0" borderId="11" xfId="0" applyFont="1" applyBorder="1" applyAlignment="1">
      <alignment horizontal="center" vertical="center"/>
    </xf>
    <xf numFmtId="0" fontId="10" fillId="0" borderId="2" xfId="0" applyFont="1" applyBorder="1" applyAlignment="1" applyProtection="1">
      <alignment horizontal="center" vertical="center"/>
      <protection locked="0"/>
    </xf>
    <xf numFmtId="0" fontId="7" fillId="6" borderId="10"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22" fillId="0" borderId="10"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22" fillId="0" borderId="50" xfId="0" applyFont="1" applyBorder="1" applyAlignment="1" applyProtection="1">
      <alignment horizontal="center" vertical="center"/>
      <protection locked="0"/>
    </xf>
    <xf numFmtId="0" fontId="22" fillId="0" borderId="53" xfId="0" applyFont="1" applyBorder="1" applyAlignment="1" applyProtection="1">
      <alignment horizontal="center" vertical="center"/>
      <protection locked="0"/>
    </xf>
    <xf numFmtId="0" fontId="22" fillId="0" borderId="52" xfId="0" applyFont="1" applyBorder="1" applyAlignment="1" applyProtection="1">
      <alignment vertical="center" shrinkToFit="1"/>
      <protection locked="0"/>
    </xf>
    <xf numFmtId="0" fontId="22" fillId="0" borderId="55" xfId="0" applyFont="1" applyBorder="1" applyAlignment="1" applyProtection="1">
      <alignment vertical="center" shrinkToFit="1"/>
      <protection locked="0"/>
    </xf>
    <xf numFmtId="0" fontId="22" fillId="0" borderId="10" xfId="0" applyFont="1" applyBorder="1" applyAlignment="1" applyProtection="1">
      <alignment horizontal="center" vertical="center"/>
    </xf>
    <xf numFmtId="0" fontId="22" fillId="0" borderId="16" xfId="0" applyFont="1" applyBorder="1" applyAlignment="1" applyProtection="1">
      <alignment horizontal="center" vertical="center"/>
    </xf>
    <xf numFmtId="0" fontId="22" fillId="0" borderId="51" xfId="0" applyFont="1" applyBorder="1" applyAlignment="1" applyProtection="1">
      <alignment horizontal="center" vertical="center"/>
      <protection locked="0"/>
    </xf>
    <xf numFmtId="0" fontId="22" fillId="0" borderId="54" xfId="0" applyFont="1" applyBorder="1" applyAlignment="1" applyProtection="1">
      <alignment horizontal="center" vertical="center"/>
      <protection locked="0"/>
    </xf>
    <xf numFmtId="0" fontId="22" fillId="0" borderId="51" xfId="0" applyFont="1" applyBorder="1" applyAlignment="1" applyProtection="1">
      <alignment horizontal="left" vertical="center" wrapText="1"/>
      <protection locked="0"/>
    </xf>
    <xf numFmtId="0" fontId="22" fillId="0" borderId="54" xfId="0" applyFont="1" applyBorder="1" applyAlignment="1" applyProtection="1">
      <alignment horizontal="left" vertical="center" wrapText="1"/>
      <protection locked="0"/>
    </xf>
  </cellXfs>
  <cellStyles count="2">
    <cellStyle name="標準" xfId="0" builtinId="0"/>
    <cellStyle name="標準 2" xfId="1" xr:uid="{00000000-0005-0000-0000-000001000000}"/>
  </cellStyles>
  <dxfs count="0"/>
  <tableStyles count="0" defaultTableStyle="TableStyleMedium9" defaultPivotStyle="PivotStyleLight16"/>
  <colors>
    <mruColors>
      <color rgb="FF66FF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400050</xdr:colOff>
      <xdr:row>6</xdr:row>
      <xdr:rowOff>219075</xdr:rowOff>
    </xdr:from>
    <xdr:to>
      <xdr:col>16</xdr:col>
      <xdr:colOff>9525</xdr:colOff>
      <xdr:row>9</xdr:row>
      <xdr:rowOff>466725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8353425" y="2009775"/>
          <a:ext cx="6467475" cy="1676400"/>
        </a:xfrm>
        <a:prstGeom prst="rect">
          <a:avLst/>
        </a:prstGeom>
        <a:solidFill>
          <a:srgbClr val="6699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chemeClr val="bg1"/>
              </a:solidFill>
              <a:latin typeface="BIZ UDPゴシック" panose="020B0400000000000000" pitchFamily="50" charset="-128"/>
              <a:ea typeface="BIZ UDPゴシック" panose="020B0400000000000000" pitchFamily="50" charset="-128"/>
            </a:rPr>
            <a:t>※</a:t>
          </a:r>
          <a:r>
            <a:rPr kumimoji="1" lang="ja-JP" altLang="en-US" sz="1200" b="1">
              <a:solidFill>
                <a:schemeClr val="bg1"/>
              </a:solidFill>
              <a:latin typeface="BIZ UDPゴシック" panose="020B0400000000000000" pitchFamily="50" charset="-128"/>
              <a:ea typeface="BIZ UDPゴシック" panose="020B0400000000000000" pitchFamily="50" charset="-128"/>
            </a:rPr>
            <a:t> 図形は印刷されません</a:t>
          </a:r>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bg1"/>
              </a:solidFill>
              <a:latin typeface="BIZ UDPゴシック" panose="020B0400000000000000" pitchFamily="50" charset="-128"/>
              <a:ea typeface="BIZ UDPゴシック" panose="020B0400000000000000" pitchFamily="50" charset="-128"/>
            </a:rPr>
            <a:t>１．学校名を入力してください。（プルダウンで選択可能）</a:t>
          </a:r>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bg1"/>
              </a:solidFill>
              <a:latin typeface="BIZ UDPゴシック" panose="020B0400000000000000" pitchFamily="50" charset="-128"/>
              <a:ea typeface="BIZ UDPゴシック" panose="020B0400000000000000" pitchFamily="50" charset="-128"/>
            </a:rPr>
            <a:t>２．委員長ほか，委員会の構成員情報を入力してください。（プルダウンで選択</a:t>
          </a:r>
          <a:r>
            <a:rPr kumimoji="1" lang="en-US" altLang="ja-JP" sz="1200" b="1">
              <a:solidFill>
                <a:schemeClr val="bg1"/>
              </a:solidFill>
              <a:latin typeface="BIZ UDPゴシック" panose="020B0400000000000000" pitchFamily="50" charset="-128"/>
              <a:ea typeface="BIZ UDPゴシック" panose="020B0400000000000000" pitchFamily="50" charset="-128"/>
            </a:rPr>
            <a:t>/</a:t>
          </a:r>
          <a:r>
            <a:rPr kumimoji="1" lang="ja-JP" altLang="en-US" sz="1200" b="1">
              <a:solidFill>
                <a:schemeClr val="bg1"/>
              </a:solidFill>
              <a:latin typeface="BIZ UDPゴシック" panose="020B0400000000000000" pitchFamily="50" charset="-128"/>
              <a:ea typeface="BIZ UDPゴシック" panose="020B0400000000000000" pitchFamily="50" charset="-128"/>
            </a:rPr>
            <a:t>手入力　可能）</a:t>
          </a:r>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bg1"/>
              </a:solidFill>
              <a:latin typeface="BIZ UDPゴシック" panose="020B0400000000000000" pitchFamily="50" charset="-128"/>
              <a:ea typeface="BIZ UDPゴシック" panose="020B0400000000000000" pitchFamily="50" charset="-128"/>
            </a:rPr>
            <a:t>３．継続</a:t>
          </a:r>
          <a:r>
            <a:rPr kumimoji="1" lang="en-US" altLang="ja-JP" sz="1200" b="1">
              <a:solidFill>
                <a:schemeClr val="bg1"/>
              </a:solidFill>
              <a:latin typeface="BIZ UDPゴシック" panose="020B0400000000000000" pitchFamily="50" charset="-128"/>
              <a:ea typeface="BIZ UDPゴシック" panose="020B0400000000000000" pitchFamily="50" charset="-128"/>
            </a:rPr>
            <a:t>/</a:t>
          </a:r>
          <a:r>
            <a:rPr kumimoji="1" lang="ja-JP" altLang="en-US" sz="1200" b="1">
              <a:solidFill>
                <a:schemeClr val="bg1"/>
              </a:solidFill>
              <a:latin typeface="BIZ UDPゴシック" panose="020B0400000000000000" pitchFamily="50" charset="-128"/>
              <a:ea typeface="BIZ UDPゴシック" panose="020B0400000000000000" pitchFamily="50" charset="-128"/>
            </a:rPr>
            <a:t>新規はプルダウンで選択可能です。</a:t>
          </a:r>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bg1"/>
              </a:solidFill>
              <a:latin typeface="BIZ UDPゴシック" panose="020B0400000000000000" pitchFamily="50" charset="-128"/>
              <a:ea typeface="BIZ UDPゴシック" panose="020B0400000000000000" pitchFamily="50" charset="-128"/>
            </a:rPr>
            <a:t>４．「庶務担当者」は必ず設定し，記入してください。</a:t>
          </a:r>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r>
            <a:rPr kumimoji="1" lang="en-US" altLang="ja-JP" sz="1200" b="1">
              <a:solidFill>
                <a:schemeClr val="bg1"/>
              </a:solidFill>
              <a:latin typeface="BIZ UDPゴシック" panose="020B0400000000000000" pitchFamily="50" charset="-128"/>
              <a:ea typeface="BIZ UDPゴシック" panose="020B0400000000000000" pitchFamily="50" charset="-128"/>
            </a:rPr>
            <a:t>※</a:t>
          </a:r>
          <a:r>
            <a:rPr kumimoji="1" lang="ja-JP" altLang="en-US" sz="1200" b="1">
              <a:solidFill>
                <a:schemeClr val="bg1"/>
              </a:solidFill>
              <a:latin typeface="BIZ UDPゴシック" panose="020B0400000000000000" pitchFamily="50" charset="-128"/>
              <a:ea typeface="BIZ UDPゴシック" panose="020B0400000000000000" pitchFamily="50" charset="-128"/>
            </a:rPr>
            <a:t>適宜行の追加をしてください。</a:t>
          </a:r>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6</xdr:col>
      <xdr:colOff>676275</xdr:colOff>
      <xdr:row>6</xdr:row>
      <xdr:rowOff>228600</xdr:rowOff>
    </xdr:from>
    <xdr:to>
      <xdr:col>13</xdr:col>
      <xdr:colOff>152400</xdr:colOff>
      <xdr:row>10</xdr:row>
      <xdr:rowOff>9525</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8201025" y="2038350"/>
          <a:ext cx="4276725" cy="1685925"/>
        </a:xfrm>
        <a:prstGeom prst="rect">
          <a:avLst/>
        </a:prstGeom>
        <a:solidFill>
          <a:srgbClr val="6699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chemeClr val="bg1"/>
              </a:solidFill>
              <a:latin typeface="BIZ UDPゴシック" panose="020B0400000000000000" pitchFamily="50" charset="-128"/>
              <a:ea typeface="BIZ UDPゴシック" panose="020B0400000000000000" pitchFamily="50" charset="-128"/>
            </a:rPr>
            <a:t>※</a:t>
          </a:r>
          <a:r>
            <a:rPr kumimoji="1" lang="ja-JP" altLang="en-US" sz="1200" b="1">
              <a:solidFill>
                <a:schemeClr val="bg1"/>
              </a:solidFill>
              <a:latin typeface="BIZ UDPゴシック" panose="020B0400000000000000" pitchFamily="50" charset="-128"/>
              <a:ea typeface="BIZ UDPゴシック" panose="020B0400000000000000" pitchFamily="50" charset="-128"/>
            </a:rPr>
            <a:t> 図形は印刷されません</a:t>
          </a:r>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bg1"/>
              </a:solidFill>
              <a:latin typeface="BIZ UDPゴシック" panose="020B0400000000000000" pitchFamily="50" charset="-128"/>
              <a:ea typeface="BIZ UDPゴシック" panose="020B0400000000000000" pitchFamily="50" charset="-128"/>
            </a:rPr>
            <a:t>１．</a:t>
          </a:r>
          <a:r>
            <a:rPr kumimoji="1" lang="ja-JP" altLang="en-US" sz="1200" b="1" u="sng">
              <a:solidFill>
                <a:schemeClr val="bg1"/>
              </a:solidFill>
              <a:latin typeface="BIZ UDPゴシック" panose="020B0400000000000000" pitchFamily="50" charset="-128"/>
              <a:ea typeface="BIZ UDPゴシック" panose="020B0400000000000000" pitchFamily="50" charset="-128"/>
            </a:rPr>
            <a:t>学校名はＡ（組織一覧）のシート情報が連携します。</a:t>
          </a:r>
          <a:endParaRPr kumimoji="1" lang="en-US" altLang="ja-JP" sz="1200" b="1" u="sng">
            <a:solidFill>
              <a:schemeClr val="bg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bg1"/>
              </a:solidFill>
              <a:latin typeface="BIZ UDPゴシック" panose="020B0400000000000000" pitchFamily="50" charset="-128"/>
              <a:ea typeface="BIZ UDPゴシック" panose="020B0400000000000000" pitchFamily="50" charset="-128"/>
            </a:rPr>
            <a:t>２．管理指導員の情報を入力してください。</a:t>
          </a:r>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bg1"/>
              </a:solidFill>
              <a:latin typeface="BIZ UDPゴシック" panose="020B0400000000000000" pitchFamily="50" charset="-128"/>
              <a:ea typeface="BIZ UDPゴシック" panose="020B0400000000000000" pitchFamily="50" charset="-128"/>
            </a:rPr>
            <a:t>３．右側の継続</a:t>
          </a:r>
          <a:r>
            <a:rPr kumimoji="1" lang="en-US" altLang="ja-JP" sz="1200" b="1">
              <a:solidFill>
                <a:schemeClr val="bg1"/>
              </a:solidFill>
              <a:latin typeface="BIZ UDPゴシック" panose="020B0400000000000000" pitchFamily="50" charset="-128"/>
              <a:ea typeface="BIZ UDPゴシック" panose="020B0400000000000000" pitchFamily="50" charset="-128"/>
            </a:rPr>
            <a:t>/</a:t>
          </a:r>
          <a:r>
            <a:rPr kumimoji="1" lang="ja-JP" altLang="en-US" sz="1200" b="1">
              <a:solidFill>
                <a:schemeClr val="bg1"/>
              </a:solidFill>
              <a:latin typeface="BIZ UDPゴシック" panose="020B0400000000000000" pitchFamily="50" charset="-128"/>
              <a:ea typeface="BIZ UDPゴシック" panose="020B0400000000000000" pitchFamily="50" charset="-128"/>
            </a:rPr>
            <a:t>新規はプルダウンで選択可能です。</a:t>
          </a:r>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r>
            <a:rPr kumimoji="1" lang="en-US" altLang="ja-JP" sz="1200" b="1">
              <a:solidFill>
                <a:schemeClr val="bg1"/>
              </a:solidFill>
              <a:latin typeface="BIZ UDPゴシック" panose="020B0400000000000000" pitchFamily="50" charset="-128"/>
              <a:ea typeface="BIZ UDPゴシック" panose="020B0400000000000000" pitchFamily="50" charset="-128"/>
            </a:rPr>
            <a:t>※</a:t>
          </a:r>
          <a:r>
            <a:rPr kumimoji="1" lang="ja-JP" altLang="en-US" sz="1200" b="1">
              <a:solidFill>
                <a:schemeClr val="bg1"/>
              </a:solidFill>
              <a:latin typeface="BIZ UDPゴシック" panose="020B0400000000000000" pitchFamily="50" charset="-128"/>
              <a:ea typeface="BIZ UDPゴシック" panose="020B0400000000000000" pitchFamily="50" charset="-128"/>
            </a:rPr>
            <a:t>適宜行の追加をしてください。</a:t>
          </a:r>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30</xdr:col>
      <xdr:colOff>0</xdr:colOff>
      <xdr:row>5</xdr:row>
      <xdr:rowOff>0</xdr:rowOff>
    </xdr:from>
    <xdr:to>
      <xdr:col>36</xdr:col>
      <xdr:colOff>161925</xdr:colOff>
      <xdr:row>6</xdr:row>
      <xdr:rowOff>1209675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7153275" y="1276350"/>
          <a:ext cx="4276725" cy="1685925"/>
        </a:xfrm>
        <a:prstGeom prst="rect">
          <a:avLst/>
        </a:prstGeom>
        <a:solidFill>
          <a:srgbClr val="6699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chemeClr val="bg1"/>
              </a:solidFill>
              <a:latin typeface="BIZ UDPゴシック" panose="020B0400000000000000" pitchFamily="50" charset="-128"/>
              <a:ea typeface="BIZ UDPゴシック" panose="020B0400000000000000" pitchFamily="50" charset="-128"/>
            </a:rPr>
            <a:t>※</a:t>
          </a:r>
          <a:r>
            <a:rPr kumimoji="1" lang="ja-JP" altLang="en-US" sz="1200" b="1">
              <a:solidFill>
                <a:schemeClr val="bg1"/>
              </a:solidFill>
              <a:latin typeface="BIZ UDPゴシック" panose="020B0400000000000000" pitchFamily="50" charset="-128"/>
              <a:ea typeface="BIZ UDPゴシック" panose="020B0400000000000000" pitchFamily="50" charset="-128"/>
            </a:rPr>
            <a:t> 図形は印刷されません</a:t>
          </a:r>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r>
            <a:rPr kumimoji="1" lang="ja-JP" altLang="en-US" sz="1200" b="1">
              <a:solidFill>
                <a:schemeClr val="bg1"/>
              </a:solidFill>
              <a:latin typeface="BIZ UDPゴシック" panose="020B0400000000000000" pitchFamily="50" charset="-128"/>
              <a:ea typeface="BIZ UDPゴシック" panose="020B0400000000000000" pitchFamily="50" charset="-128"/>
            </a:rPr>
            <a:t>１．</a:t>
          </a:r>
          <a:r>
            <a:rPr kumimoji="1" lang="ja-JP" altLang="en-US" sz="1200" b="1" u="sng">
              <a:solidFill>
                <a:schemeClr val="bg1"/>
              </a:solidFill>
              <a:latin typeface="BIZ UDPゴシック" panose="020B0400000000000000" pitchFamily="50" charset="-128"/>
              <a:ea typeface="BIZ UDPゴシック" panose="020B0400000000000000" pitchFamily="50" charset="-128"/>
            </a:rPr>
            <a:t>学校名はＡ（組織一覧）のシート情報が連携します。</a:t>
          </a:r>
        </a:p>
        <a:p>
          <a:pPr algn="l"/>
          <a:r>
            <a:rPr kumimoji="1" lang="ja-JP" altLang="en-US" sz="1200" b="1">
              <a:solidFill>
                <a:schemeClr val="bg1"/>
              </a:solidFill>
              <a:latin typeface="BIZ UDPゴシック" panose="020B0400000000000000" pitchFamily="50" charset="-128"/>
              <a:ea typeface="BIZ UDPゴシック" panose="020B0400000000000000" pitchFamily="50" charset="-128"/>
            </a:rPr>
            <a:t>２．施設の利用状況を入力してください。</a:t>
          </a:r>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r"/>
          <a:r>
            <a:rPr kumimoji="1" lang="ja-JP" altLang="en-US" sz="1200" b="1">
              <a:solidFill>
                <a:schemeClr val="bg1"/>
              </a:solidFill>
              <a:latin typeface="BIZ UDPゴシック" panose="020B0400000000000000" pitchFamily="50" charset="-128"/>
              <a:ea typeface="BIZ UDPゴシック" panose="020B0400000000000000" pitchFamily="50" charset="-128"/>
            </a:rPr>
            <a:t>（○の入力箇所はプルダウンで入力可能です）</a:t>
          </a:r>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a:p>
          <a:pPr algn="l"/>
          <a:r>
            <a:rPr kumimoji="1" lang="en-US" altLang="ja-JP" sz="1200" b="1">
              <a:solidFill>
                <a:schemeClr val="bg1"/>
              </a:solidFill>
              <a:latin typeface="BIZ UDPゴシック" panose="020B0400000000000000" pitchFamily="50" charset="-128"/>
              <a:ea typeface="BIZ UDPゴシック" panose="020B0400000000000000" pitchFamily="50" charset="-128"/>
            </a:rPr>
            <a:t>※</a:t>
          </a:r>
          <a:r>
            <a:rPr kumimoji="1" lang="ja-JP" altLang="en-US" sz="1200" b="1">
              <a:solidFill>
                <a:schemeClr val="bg1"/>
              </a:solidFill>
              <a:latin typeface="BIZ UDPゴシック" panose="020B0400000000000000" pitchFamily="50" charset="-128"/>
              <a:ea typeface="BIZ UDPゴシック" panose="020B0400000000000000" pitchFamily="50" charset="-128"/>
            </a:rPr>
            <a:t>適宜行の追加等してください。</a:t>
          </a:r>
          <a:endParaRPr kumimoji="1" lang="en-US" altLang="ja-JP" sz="1200" b="1">
            <a:solidFill>
              <a:schemeClr val="bg1"/>
            </a:solidFill>
            <a:latin typeface="BIZ UDPゴシック" panose="020B0400000000000000" pitchFamily="50" charset="-128"/>
            <a:ea typeface="BIZ UDPゴシック" panose="020B0400000000000000" pitchFamily="50" charset="-128"/>
          </a:endParaRP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9"/>
  <sheetViews>
    <sheetView zoomScaleNormal="100" workbookViewId="0">
      <selection activeCell="H3" sqref="H3"/>
    </sheetView>
  </sheetViews>
  <sheetFormatPr defaultColWidth="9" defaultRowHeight="14.25"/>
  <cols>
    <col min="1" max="1" width="14.875" style="12" customWidth="1"/>
    <col min="2" max="2" width="15.125" style="12" customWidth="1"/>
    <col min="3" max="3" width="21.25" style="16" customWidth="1"/>
    <col min="4" max="4" width="25" style="12" customWidth="1"/>
    <col min="5" max="5" width="16.25" style="12" customWidth="1"/>
    <col min="6" max="6" width="11.25" style="12" customWidth="1"/>
    <col min="7" max="16384" width="9" style="12"/>
  </cols>
  <sheetData>
    <row r="1" spans="1:6" ht="22.5" customHeight="1">
      <c r="A1" s="25" t="s">
        <v>89</v>
      </c>
      <c r="F1" s="13"/>
    </row>
    <row r="2" spans="1:6" ht="30" customHeight="1">
      <c r="A2" s="106" t="str">
        <f>"令和"&amp;DBCS('管理（kanri）用'!B1)&amp;"年度　運営委員会組織一覧表"</f>
        <v>令和９年度　運営委員会組織一覧表</v>
      </c>
      <c r="B2" s="106"/>
      <c r="C2" s="106"/>
      <c r="D2" s="106"/>
      <c r="E2" s="106"/>
      <c r="F2" s="106"/>
    </row>
    <row r="4" spans="1:6" ht="22.5" customHeight="1">
      <c r="D4" s="84" t="s">
        <v>0</v>
      </c>
      <c r="E4" s="107"/>
      <c r="F4" s="107"/>
    </row>
    <row r="6" spans="1:6" ht="37.5" customHeight="1">
      <c r="A6" s="14" t="s">
        <v>90</v>
      </c>
      <c r="B6" s="14" t="s">
        <v>91</v>
      </c>
      <c r="C6" s="14" t="s">
        <v>92</v>
      </c>
      <c r="D6" s="14" t="s">
        <v>93</v>
      </c>
      <c r="E6" s="14" t="s">
        <v>94</v>
      </c>
      <c r="F6" s="15" t="s">
        <v>96</v>
      </c>
    </row>
    <row r="7" spans="1:6" ht="37.5" customHeight="1">
      <c r="A7" s="17" t="s">
        <v>125</v>
      </c>
      <c r="B7" s="18"/>
      <c r="C7" s="21"/>
      <c r="D7" s="23"/>
      <c r="E7" s="19"/>
      <c r="F7" s="11"/>
    </row>
    <row r="8" spans="1:6" ht="37.5" customHeight="1">
      <c r="A8" s="11" t="s">
        <v>27</v>
      </c>
      <c r="B8" s="18"/>
      <c r="C8" s="21"/>
      <c r="D8" s="23"/>
      <c r="E8" s="19"/>
      <c r="F8" s="11"/>
    </row>
    <row r="9" spans="1:6" ht="37.5" customHeight="1">
      <c r="A9" s="11" t="s">
        <v>27</v>
      </c>
      <c r="B9" s="18"/>
      <c r="C9" s="21"/>
      <c r="D9" s="23"/>
      <c r="E9" s="19"/>
      <c r="F9" s="11"/>
    </row>
    <row r="10" spans="1:6" ht="37.5" customHeight="1">
      <c r="A10" s="11" t="s">
        <v>95</v>
      </c>
      <c r="B10" s="18"/>
      <c r="C10" s="21"/>
      <c r="D10" s="23"/>
      <c r="E10" s="19"/>
      <c r="F10" s="11"/>
    </row>
    <row r="11" spans="1:6" ht="37.5" customHeight="1">
      <c r="A11" s="11" t="s">
        <v>95</v>
      </c>
      <c r="B11" s="18"/>
      <c r="C11" s="21"/>
      <c r="D11" s="23"/>
      <c r="E11" s="19"/>
      <c r="F11" s="11"/>
    </row>
    <row r="12" spans="1:6" ht="37.5" customHeight="1">
      <c r="A12" s="11" t="s">
        <v>95</v>
      </c>
      <c r="B12" s="18"/>
      <c r="C12" s="21"/>
      <c r="D12" s="23"/>
      <c r="E12" s="19"/>
      <c r="F12" s="11"/>
    </row>
    <row r="13" spans="1:6" ht="37.5" customHeight="1">
      <c r="A13" s="11" t="s">
        <v>95</v>
      </c>
      <c r="B13" s="18"/>
      <c r="C13" s="21"/>
      <c r="D13" s="23"/>
      <c r="E13" s="19"/>
      <c r="F13" s="11"/>
    </row>
    <row r="14" spans="1:6" ht="37.5" customHeight="1">
      <c r="A14" s="11" t="s">
        <v>95</v>
      </c>
      <c r="B14" s="18"/>
      <c r="C14" s="21"/>
      <c r="D14" s="23"/>
      <c r="E14" s="19"/>
      <c r="F14" s="11"/>
    </row>
    <row r="15" spans="1:6" ht="37.5" customHeight="1">
      <c r="A15" s="11"/>
      <c r="B15" s="18"/>
      <c r="C15" s="21"/>
      <c r="D15" s="23"/>
      <c r="E15" s="19"/>
      <c r="F15" s="11"/>
    </row>
    <row r="16" spans="1:6" ht="37.5" customHeight="1">
      <c r="A16" s="11"/>
      <c r="B16" s="18"/>
      <c r="C16" s="21"/>
      <c r="D16" s="23"/>
      <c r="E16" s="19"/>
      <c r="F16" s="11"/>
    </row>
    <row r="17" spans="1:6" ht="37.5" customHeight="1">
      <c r="A17" s="11"/>
      <c r="B17" s="20"/>
      <c r="C17" s="22"/>
      <c r="D17" s="24"/>
      <c r="E17" s="85"/>
      <c r="F17" s="11"/>
    </row>
    <row r="18" spans="1:6" ht="37.5" customHeight="1">
      <c r="A18" s="11"/>
      <c r="B18" s="20"/>
      <c r="C18" s="22"/>
      <c r="D18" s="24"/>
      <c r="E18" s="85"/>
      <c r="F18" s="11"/>
    </row>
    <row r="19" spans="1:6" ht="37.5" customHeight="1">
      <c r="A19" s="11"/>
      <c r="B19" s="18"/>
      <c r="C19" s="21"/>
      <c r="D19" s="23"/>
      <c r="E19" s="19"/>
      <c r="F19" s="11"/>
    </row>
    <row r="20" spans="1:6" ht="37.5" customHeight="1">
      <c r="A20" s="11"/>
      <c r="B20" s="18"/>
      <c r="C20" s="21"/>
      <c r="D20" s="23"/>
      <c r="E20" s="19"/>
      <c r="F20" s="11"/>
    </row>
    <row r="21" spans="1:6" ht="37.5" customHeight="1">
      <c r="A21" s="11"/>
      <c r="B21" s="18"/>
      <c r="C21" s="21"/>
      <c r="D21" s="23"/>
      <c r="E21" s="19"/>
      <c r="F21" s="11"/>
    </row>
    <row r="22" spans="1:6" ht="37.5" customHeight="1">
      <c r="A22" s="11"/>
      <c r="B22" s="18"/>
      <c r="C22" s="21"/>
      <c r="D22" s="23"/>
      <c r="E22" s="19"/>
      <c r="F22" s="11"/>
    </row>
    <row r="23" spans="1:6" ht="37.5" customHeight="1">
      <c r="A23" s="11"/>
      <c r="B23" s="18"/>
      <c r="C23" s="21"/>
      <c r="D23" s="23"/>
      <c r="E23" s="19"/>
      <c r="F23" s="11"/>
    </row>
    <row r="24" spans="1:6" ht="37.5" customHeight="1">
      <c r="A24" s="11"/>
      <c r="B24" s="18"/>
      <c r="C24" s="21"/>
      <c r="D24" s="23"/>
      <c r="E24" s="19"/>
      <c r="F24" s="11"/>
    </row>
    <row r="25" spans="1:6" ht="37.5" customHeight="1">
      <c r="A25" s="11"/>
      <c r="B25" s="18"/>
      <c r="C25" s="21"/>
      <c r="D25" s="23"/>
      <c r="E25" s="19"/>
      <c r="F25" s="11"/>
    </row>
    <row r="26" spans="1:6" ht="20.25" customHeight="1">
      <c r="A26" s="113" t="s">
        <v>97</v>
      </c>
      <c r="B26" s="104" t="s">
        <v>113</v>
      </c>
      <c r="C26" s="105" t="s">
        <v>141</v>
      </c>
      <c r="D26" s="105" t="s">
        <v>114</v>
      </c>
      <c r="E26" s="109" t="s">
        <v>142</v>
      </c>
      <c r="F26" s="110"/>
    </row>
    <row r="27" spans="1:6" ht="26.25" customHeight="1">
      <c r="A27" s="113"/>
      <c r="B27" s="114"/>
      <c r="C27" s="116"/>
      <c r="D27" s="116"/>
      <c r="E27" s="111"/>
      <c r="F27" s="112"/>
    </row>
    <row r="28" spans="1:6" ht="26.25" customHeight="1">
      <c r="A28" s="113"/>
      <c r="B28" s="115"/>
      <c r="C28" s="116"/>
      <c r="D28" s="116"/>
      <c r="E28" s="117"/>
      <c r="F28" s="117"/>
    </row>
    <row r="29" spans="1:6" ht="39.75" customHeight="1">
      <c r="A29" s="108" t="s">
        <v>143</v>
      </c>
      <c r="B29" s="108"/>
      <c r="C29" s="108"/>
      <c r="D29" s="108"/>
      <c r="E29" s="108"/>
      <c r="F29" s="108"/>
    </row>
  </sheetData>
  <mergeCells count="10">
    <mergeCell ref="A2:F2"/>
    <mergeCell ref="E4:F4"/>
    <mergeCell ref="A29:F29"/>
    <mergeCell ref="E26:F26"/>
    <mergeCell ref="E27:F27"/>
    <mergeCell ref="A26:A28"/>
    <mergeCell ref="B27:B28"/>
    <mergeCell ref="C27:C28"/>
    <mergeCell ref="D27:D28"/>
    <mergeCell ref="E28:F28"/>
  </mergeCells>
  <phoneticPr fontId="2"/>
  <dataValidations count="2">
    <dataValidation type="list" allowBlank="1" showInputMessage="1" sqref="A7:A25" xr:uid="{00000000-0002-0000-0000-000000000000}">
      <formula1>"運営委員長,副委員長,委員,管理指導員"</formula1>
    </dataValidation>
    <dataValidation type="list" allowBlank="1" showInputMessage="1" sqref="F7:F25" xr:uid="{00000000-0002-0000-0000-000001000000}">
      <formula1>"継続,新規"</formula1>
    </dataValidation>
  </dataValidations>
  <printOptions horizontalCentered="1"/>
  <pageMargins left="0.59055118110236227" right="0.59055118110236227" top="0.39370078740157483" bottom="0.39370078740157483" header="0.39370078740157483" footer="0.31496062992125984"/>
  <pageSetup paperSize="9" scale="88" fitToHeight="0" orientation="portrait" horizontalDpi="300" verticalDpi="300" r:id="rId1"/>
  <headerFooter>
    <oddHeader>&amp;R&amp;"BIZ UDゴシック,標準"&amp;P/&amp;N</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00000000-0002-0000-0000-000002000000}">
          <x14:formula1>
            <xm:f>'管理（kanri）用'!$F$1:$F$40</xm:f>
          </x14:formula1>
          <xm:sqref>E4:F4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0"/>
  <sheetViews>
    <sheetView zoomScaleNormal="100" workbookViewId="0">
      <selection activeCell="F7" sqref="F7"/>
    </sheetView>
  </sheetViews>
  <sheetFormatPr defaultColWidth="9" defaultRowHeight="18" customHeight="1"/>
  <cols>
    <col min="1" max="1" width="15.125" style="27" customWidth="1"/>
    <col min="2" max="2" width="31.25" style="27" customWidth="1"/>
    <col min="3" max="3" width="5.5" style="27" bestFit="1" customWidth="1"/>
    <col min="4" max="4" width="20.625" style="27" customWidth="1"/>
    <col min="5" max="5" width="15" style="27" bestFit="1" customWidth="1"/>
    <col min="6" max="6" width="11.25" style="27" customWidth="1"/>
    <col min="7" max="16384" width="9" style="27"/>
  </cols>
  <sheetData>
    <row r="1" spans="1:6" ht="22.5" customHeight="1">
      <c r="A1" s="26" t="s">
        <v>98</v>
      </c>
    </row>
    <row r="2" spans="1:6" ht="30" customHeight="1">
      <c r="A2" s="118" t="str">
        <f>"令和"&amp;DBCS('管理（kanri）用'!B1)&amp;"年度 管理指導員報告書"</f>
        <v>令和９年度 管理指導員報告書</v>
      </c>
      <c r="B2" s="118"/>
      <c r="C2" s="118"/>
      <c r="D2" s="118"/>
      <c r="E2" s="118"/>
      <c r="F2" s="118"/>
    </row>
    <row r="3" spans="1:6" ht="15" customHeight="1">
      <c r="A3" s="38"/>
    </row>
    <row r="4" spans="1:6" ht="22.5" customHeight="1">
      <c r="D4" s="28" t="s">
        <v>0</v>
      </c>
      <c r="E4" s="119">
        <f>'Ａ（組織一覧）'!E4:F4</f>
        <v>0</v>
      </c>
      <c r="F4" s="119"/>
    </row>
    <row r="5" spans="1:6" ht="15" customHeight="1"/>
    <row r="6" spans="1:6" ht="37.5" customHeight="1">
      <c r="A6" s="14" t="s">
        <v>91</v>
      </c>
      <c r="B6" s="14" t="s">
        <v>92</v>
      </c>
      <c r="C6" s="14" t="s">
        <v>99</v>
      </c>
      <c r="D6" s="14" t="s">
        <v>93</v>
      </c>
      <c r="E6" s="14" t="s">
        <v>94</v>
      </c>
      <c r="F6" s="15" t="s">
        <v>96</v>
      </c>
    </row>
    <row r="7" spans="1:6" ht="37.5" customHeight="1">
      <c r="A7" s="29"/>
      <c r="B7" s="30"/>
      <c r="C7" s="30"/>
      <c r="D7" s="31"/>
      <c r="E7" s="32"/>
      <c r="F7" s="9"/>
    </row>
    <row r="8" spans="1:6" ht="37.5" customHeight="1">
      <c r="A8" s="29"/>
      <c r="B8" s="30"/>
      <c r="C8" s="30"/>
      <c r="D8" s="31"/>
      <c r="E8" s="32"/>
      <c r="F8" s="9"/>
    </row>
    <row r="9" spans="1:6" ht="37.5" customHeight="1">
      <c r="A9" s="29"/>
      <c r="B9" s="30"/>
      <c r="C9" s="30"/>
      <c r="D9" s="31"/>
      <c r="E9" s="32"/>
      <c r="F9" s="9"/>
    </row>
    <row r="10" spans="1:6" ht="37.5" customHeight="1">
      <c r="A10" s="29"/>
      <c r="B10" s="30"/>
      <c r="C10" s="30"/>
      <c r="D10" s="31"/>
      <c r="E10" s="33"/>
      <c r="F10" s="9"/>
    </row>
    <row r="11" spans="1:6" ht="37.5" customHeight="1">
      <c r="A11" s="29"/>
      <c r="B11" s="30"/>
      <c r="C11" s="30"/>
      <c r="D11" s="31"/>
      <c r="E11" s="33"/>
      <c r="F11" s="9"/>
    </row>
    <row r="12" spans="1:6" ht="37.5" customHeight="1">
      <c r="A12" s="29"/>
      <c r="B12" s="30"/>
      <c r="C12" s="30"/>
      <c r="D12" s="31"/>
      <c r="E12" s="33"/>
      <c r="F12" s="9"/>
    </row>
    <row r="13" spans="1:6" ht="37.5" customHeight="1">
      <c r="A13" s="29"/>
      <c r="B13" s="30"/>
      <c r="C13" s="30"/>
      <c r="D13" s="31"/>
      <c r="E13" s="33"/>
      <c r="F13" s="9"/>
    </row>
    <row r="14" spans="1:6" ht="37.5" customHeight="1">
      <c r="A14" s="29"/>
      <c r="B14" s="30"/>
      <c r="C14" s="30"/>
      <c r="D14" s="31"/>
      <c r="E14" s="33"/>
      <c r="F14" s="9"/>
    </row>
    <row r="15" spans="1:6" ht="37.5" customHeight="1">
      <c r="A15" s="29"/>
      <c r="B15" s="30"/>
      <c r="C15" s="30"/>
      <c r="D15" s="31"/>
      <c r="E15" s="33"/>
      <c r="F15" s="9"/>
    </row>
    <row r="16" spans="1:6" ht="37.5" customHeight="1">
      <c r="A16" s="29"/>
      <c r="B16" s="30"/>
      <c r="C16" s="30"/>
      <c r="D16" s="31"/>
      <c r="E16" s="32"/>
      <c r="F16" s="9"/>
    </row>
    <row r="17" spans="1:6" ht="37.5" customHeight="1">
      <c r="A17" s="29"/>
      <c r="B17" s="30"/>
      <c r="C17" s="30"/>
      <c r="D17" s="31"/>
      <c r="E17" s="32"/>
      <c r="F17" s="9"/>
    </row>
    <row r="18" spans="1:6" ht="37.5" customHeight="1">
      <c r="A18" s="29"/>
      <c r="B18" s="30"/>
      <c r="C18" s="30"/>
      <c r="D18" s="31"/>
      <c r="E18" s="32"/>
      <c r="F18" s="9"/>
    </row>
    <row r="19" spans="1:6" ht="37.5" customHeight="1">
      <c r="A19" s="29"/>
      <c r="B19" s="30"/>
      <c r="C19" s="30"/>
      <c r="D19" s="31"/>
      <c r="E19" s="32"/>
      <c r="F19" s="9"/>
    </row>
    <row r="20" spans="1:6" ht="37.5" customHeight="1">
      <c r="A20" s="34"/>
      <c r="B20" s="35"/>
      <c r="C20" s="35"/>
      <c r="D20" s="36"/>
      <c r="E20" s="37"/>
      <c r="F20" s="9"/>
    </row>
    <row r="21" spans="1:6" ht="37.5" customHeight="1">
      <c r="A21" s="34"/>
      <c r="B21" s="35"/>
      <c r="C21" s="35"/>
      <c r="D21" s="36"/>
      <c r="E21" s="37"/>
      <c r="F21" s="9"/>
    </row>
    <row r="22" spans="1:6" ht="37.5" customHeight="1">
      <c r="A22" s="29"/>
      <c r="B22" s="30"/>
      <c r="C22" s="30"/>
      <c r="D22" s="31"/>
      <c r="E22" s="32"/>
      <c r="F22" s="9"/>
    </row>
    <row r="23" spans="1:6" ht="37.5" customHeight="1">
      <c r="A23" s="29"/>
      <c r="B23" s="30"/>
      <c r="C23" s="30"/>
      <c r="D23" s="31"/>
      <c r="E23" s="32"/>
      <c r="F23" s="9"/>
    </row>
    <row r="24" spans="1:6" ht="37.5" customHeight="1">
      <c r="A24" s="29"/>
      <c r="B24" s="30"/>
      <c r="C24" s="30"/>
      <c r="D24" s="31"/>
      <c r="E24" s="32"/>
      <c r="F24" s="9"/>
    </row>
    <row r="25" spans="1:6" ht="37.5" customHeight="1">
      <c r="A25" s="29"/>
      <c r="B25" s="30"/>
      <c r="C25" s="30"/>
      <c r="D25" s="31"/>
      <c r="E25" s="32"/>
      <c r="F25" s="9"/>
    </row>
    <row r="26" spans="1:6" ht="37.5" customHeight="1">
      <c r="A26" s="29"/>
      <c r="B26" s="30"/>
      <c r="C26" s="30"/>
      <c r="D26" s="31"/>
      <c r="E26" s="32"/>
      <c r="F26" s="9"/>
    </row>
    <row r="27" spans="1:6" ht="37.5" customHeight="1"/>
    <row r="28" spans="1:6" ht="37.5" customHeight="1"/>
    <row r="29" spans="1:6" ht="37.5" customHeight="1"/>
    <row r="30" spans="1:6" ht="37.5" customHeight="1"/>
    <row r="31" spans="1:6" ht="37.5" customHeight="1"/>
    <row r="32" spans="1:6" ht="37.5" customHeight="1"/>
    <row r="33" ht="37.5" customHeight="1"/>
    <row r="34" ht="37.5" customHeight="1"/>
    <row r="35" ht="37.5" customHeight="1"/>
    <row r="36" ht="37.5" customHeight="1"/>
    <row r="37" ht="37.5" customHeight="1"/>
    <row r="38" ht="37.5" customHeight="1"/>
    <row r="39" ht="37.5" customHeight="1"/>
    <row r="40" ht="37.5" customHeight="1"/>
    <row r="41" ht="37.5" customHeight="1"/>
    <row r="42" ht="37.5" customHeight="1"/>
    <row r="43" ht="37.5" customHeight="1"/>
    <row r="44" ht="37.5" customHeight="1"/>
    <row r="45" ht="37.5" customHeight="1"/>
    <row r="46" ht="37.5" customHeight="1"/>
    <row r="47" ht="37.5" customHeight="1"/>
    <row r="48" ht="37.5" customHeight="1"/>
    <row r="49" ht="37.5" customHeight="1"/>
    <row r="50" ht="37.5" customHeight="1"/>
    <row r="51" ht="37.5" customHeight="1"/>
    <row r="52" ht="37.5" customHeight="1"/>
    <row r="53" ht="37.5" customHeight="1"/>
    <row r="54" ht="37.5" customHeight="1"/>
    <row r="55" ht="37.5" customHeight="1"/>
    <row r="56" ht="37.5" customHeight="1"/>
    <row r="57" ht="37.5" customHeight="1"/>
    <row r="58" ht="37.5" customHeight="1"/>
    <row r="59" ht="37.5" customHeight="1"/>
    <row r="60" ht="37.5" customHeight="1"/>
    <row r="61" ht="37.5" customHeight="1"/>
    <row r="62" ht="37.5" customHeight="1"/>
    <row r="63" ht="37.5" customHeight="1"/>
    <row r="64" ht="37.5" customHeight="1"/>
    <row r="65" ht="37.5" customHeight="1"/>
    <row r="66" ht="37.5" customHeight="1"/>
    <row r="67" ht="37.5" customHeight="1"/>
    <row r="68" ht="37.5" customHeight="1"/>
    <row r="69" ht="37.5" customHeight="1"/>
    <row r="70" ht="37.5" customHeight="1"/>
    <row r="71" ht="37.5" customHeight="1"/>
    <row r="72" ht="37.5" customHeight="1"/>
    <row r="73" ht="37.5" customHeight="1"/>
    <row r="74" ht="37.5" customHeight="1"/>
    <row r="75" ht="37.5" customHeight="1"/>
    <row r="76" ht="37.5" customHeight="1"/>
    <row r="77" ht="37.5" customHeight="1"/>
    <row r="78" ht="37.5" customHeight="1"/>
    <row r="79" ht="37.5" customHeight="1"/>
    <row r="80" ht="37.5" customHeight="1"/>
    <row r="81" ht="37.5" customHeight="1"/>
    <row r="82" ht="37.5" customHeight="1"/>
    <row r="83" ht="37.5" customHeight="1"/>
    <row r="84" ht="37.5" customHeight="1"/>
    <row r="85" ht="37.5" customHeight="1"/>
    <row r="86" ht="37.5" customHeight="1"/>
    <row r="87" ht="37.5" customHeight="1"/>
    <row r="88" ht="37.5" customHeight="1"/>
    <row r="89" ht="37.5" customHeight="1"/>
    <row r="90" ht="37.5" customHeight="1"/>
    <row r="91" ht="37.5" customHeight="1"/>
    <row r="92" ht="37.5" customHeight="1"/>
    <row r="93" ht="37.5" customHeight="1"/>
    <row r="94" ht="37.5" customHeight="1"/>
    <row r="95" ht="37.5" customHeight="1"/>
    <row r="96" ht="37.5" customHeight="1"/>
    <row r="97" ht="37.5" customHeight="1"/>
    <row r="98" ht="37.5" customHeight="1"/>
    <row r="99" ht="37.5" customHeight="1"/>
    <row r="100" ht="37.5" customHeight="1"/>
    <row r="101" ht="37.5" customHeight="1"/>
    <row r="102" ht="37.5" customHeight="1"/>
    <row r="103" ht="37.5" customHeight="1"/>
    <row r="104" ht="37.5" customHeight="1"/>
    <row r="105" ht="37.5" customHeight="1"/>
    <row r="106" ht="37.5" customHeight="1"/>
    <row r="107" ht="37.5" customHeight="1"/>
    <row r="108" ht="37.5" customHeight="1"/>
    <row r="109" ht="37.5" customHeight="1"/>
    <row r="110" ht="37.5" customHeight="1"/>
    <row r="111" ht="37.5" customHeight="1"/>
    <row r="112" ht="37.5" customHeight="1"/>
    <row r="113" ht="37.5" customHeight="1"/>
    <row r="114" ht="37.5" customHeight="1"/>
    <row r="115" ht="37.5" customHeight="1"/>
    <row r="116" ht="37.5" customHeight="1"/>
    <row r="117" ht="37.5" customHeight="1"/>
    <row r="118" ht="37.5" customHeight="1"/>
    <row r="119" ht="37.5" customHeight="1"/>
    <row r="120" ht="37.5" customHeight="1"/>
  </sheetData>
  <mergeCells count="2">
    <mergeCell ref="A2:F2"/>
    <mergeCell ref="E4:F4"/>
  </mergeCells>
  <phoneticPr fontId="3"/>
  <dataValidations count="1">
    <dataValidation type="list" allowBlank="1" showInputMessage="1" sqref="F7:F26" xr:uid="{00000000-0002-0000-0100-000000000000}">
      <formula1>"継続,新規"</formula1>
    </dataValidation>
  </dataValidations>
  <printOptions horizontalCentered="1"/>
  <pageMargins left="0.59055118110236227" right="0.59055118110236227" top="0.59055118110236227" bottom="0.39370078740157483" header="0.39370078740157483" footer="0.31496062992125984"/>
  <pageSetup paperSize="9" scale="91" fitToHeight="0" orientation="portrait" horizontalDpi="300" verticalDpi="300" r:id="rId1"/>
  <headerFooter>
    <oddHeader>&amp;R&amp;"BIZ UDゴシック,標準"&amp;P/&amp;N</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00000000-0002-0000-0100-000001000000}">
          <x14:formula1>
            <xm:f>'管理（kanri）用'!$F$1:$F$40</xm:f>
          </x14:formula1>
          <xm:sqref>E4:F4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28"/>
  <sheetViews>
    <sheetView zoomScaleNormal="100" workbookViewId="0">
      <selection activeCell="Q21" sqref="Q21:AC21"/>
    </sheetView>
  </sheetViews>
  <sheetFormatPr defaultColWidth="9" defaultRowHeight="13.5"/>
  <cols>
    <col min="1" max="1" width="3.75" style="7" customWidth="1"/>
    <col min="2" max="2" width="3.5" style="7" customWidth="1"/>
    <col min="3" max="3" width="7.625" style="7" customWidth="1"/>
    <col min="4" max="4" width="3.125" style="7" customWidth="1"/>
    <col min="5" max="5" width="1.875" style="7" customWidth="1"/>
    <col min="6" max="6" width="3.125" style="7" customWidth="1"/>
    <col min="7" max="7" width="1.875" style="7" customWidth="1"/>
    <col min="8" max="8" width="3.125" style="7" customWidth="1"/>
    <col min="9" max="9" width="1.875" style="7" customWidth="1"/>
    <col min="10" max="10" width="3.125" style="7" customWidth="1"/>
    <col min="11" max="11" width="1.875" style="7" customWidth="1"/>
    <col min="12" max="15" width="2.5" style="7" customWidth="1"/>
    <col min="16" max="16" width="5" style="7" customWidth="1"/>
    <col min="17" max="17" width="3.125" style="7" customWidth="1"/>
    <col min="18" max="18" width="1.875" style="7" customWidth="1"/>
    <col min="19" max="19" width="3.125" style="7" customWidth="1"/>
    <col min="20" max="20" width="1.875" style="7" customWidth="1"/>
    <col min="21" max="21" width="3.125" style="7" customWidth="1"/>
    <col min="22" max="22" width="1.875" style="7" customWidth="1"/>
    <col min="23" max="23" width="3.125" style="7" customWidth="1"/>
    <col min="24" max="24" width="1.875" style="7" customWidth="1"/>
    <col min="25" max="28" width="2.5" style="7" customWidth="1"/>
    <col min="29" max="29" width="5" style="7" customWidth="1"/>
    <col min="30" max="16384" width="9" style="7"/>
  </cols>
  <sheetData>
    <row r="1" spans="1:29" ht="22.5" customHeight="1">
      <c r="A1" s="49" t="s">
        <v>108</v>
      </c>
    </row>
    <row r="2" spans="1:29" ht="30" customHeight="1">
      <c r="A2" s="123" t="str">
        <f>"令和"&amp;DBCS('管理（kanri）用'!B1)&amp;"年度 事業推進計画表"</f>
        <v>令和９年度 事業推進計画表</v>
      </c>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row>
    <row r="3" spans="1:29" ht="14.25" customHeight="1"/>
    <row r="4" spans="1:29" ht="19.5" customHeight="1">
      <c r="R4" s="124" t="s">
        <v>1</v>
      </c>
      <c r="S4" s="124"/>
      <c r="T4" s="124"/>
      <c r="U4" s="134">
        <f>'Ａ（組織一覧）'!E4:E4</f>
        <v>0</v>
      </c>
      <c r="V4" s="134"/>
      <c r="W4" s="134"/>
      <c r="X4" s="134"/>
      <c r="Y4" s="134"/>
      <c r="Z4" s="134"/>
      <c r="AA4" s="134"/>
      <c r="AB4" s="134"/>
      <c r="AC4" s="134"/>
    </row>
    <row r="5" spans="1:29" ht="14.25" customHeight="1"/>
    <row r="6" spans="1:29" ht="37.5" customHeight="1">
      <c r="A6" s="9">
        <v>1</v>
      </c>
      <c r="B6" s="162" t="s">
        <v>2</v>
      </c>
      <c r="C6" s="162"/>
      <c r="D6" s="165" t="s">
        <v>21</v>
      </c>
      <c r="E6" s="161"/>
      <c r="F6" s="150"/>
      <c r="G6" s="150"/>
      <c r="H6" s="150"/>
      <c r="I6" s="125" t="s">
        <v>100</v>
      </c>
      <c r="J6" s="125"/>
      <c r="K6" s="125"/>
      <c r="L6" s="125"/>
      <c r="M6" s="125"/>
      <c r="N6" s="125"/>
      <c r="O6" s="125"/>
      <c r="P6" s="126"/>
      <c r="Q6" s="161" t="s">
        <v>21</v>
      </c>
      <c r="R6" s="161"/>
      <c r="S6" s="150"/>
      <c r="T6" s="150"/>
      <c r="U6" s="150"/>
      <c r="V6" s="125" t="s">
        <v>101</v>
      </c>
      <c r="W6" s="125"/>
      <c r="X6" s="125"/>
      <c r="Y6" s="125"/>
      <c r="Z6" s="125"/>
      <c r="AA6" s="125"/>
      <c r="AB6" s="125"/>
      <c r="AC6" s="127"/>
    </row>
    <row r="7" spans="1:29" ht="131.25" customHeight="1">
      <c r="A7" s="9">
        <v>2</v>
      </c>
      <c r="B7" s="168" t="s">
        <v>122</v>
      </c>
      <c r="C7" s="168"/>
      <c r="D7" s="152"/>
      <c r="E7" s="152"/>
      <c r="F7" s="152"/>
      <c r="G7" s="152"/>
      <c r="H7" s="152"/>
      <c r="I7" s="152"/>
      <c r="J7" s="152"/>
      <c r="K7" s="152"/>
      <c r="L7" s="152"/>
      <c r="M7" s="152"/>
      <c r="N7" s="152"/>
      <c r="O7" s="152"/>
      <c r="P7" s="164"/>
      <c r="Q7" s="151"/>
      <c r="R7" s="152"/>
      <c r="S7" s="152"/>
      <c r="T7" s="152"/>
      <c r="U7" s="152"/>
      <c r="V7" s="152"/>
      <c r="W7" s="152"/>
      <c r="X7" s="152"/>
      <c r="Y7" s="152"/>
      <c r="Z7" s="152"/>
      <c r="AA7" s="152"/>
      <c r="AB7" s="152"/>
      <c r="AC7" s="152"/>
    </row>
    <row r="8" spans="1:29" ht="33.75" customHeight="1">
      <c r="A8" s="158">
        <v>3</v>
      </c>
      <c r="B8" s="175" t="s">
        <v>17</v>
      </c>
      <c r="C8" s="9" t="s">
        <v>4</v>
      </c>
      <c r="D8" s="153" t="s">
        <v>8</v>
      </c>
      <c r="E8" s="154"/>
      <c r="F8" s="147" t="s">
        <v>10</v>
      </c>
      <c r="G8" s="147"/>
      <c r="H8" s="147" t="s">
        <v>12</v>
      </c>
      <c r="I8" s="147"/>
      <c r="J8" s="154" t="s">
        <v>13</v>
      </c>
      <c r="K8" s="154"/>
      <c r="L8" s="147" t="s">
        <v>14</v>
      </c>
      <c r="M8" s="147"/>
      <c r="N8" s="147" t="s">
        <v>15</v>
      </c>
      <c r="O8" s="147"/>
      <c r="P8" s="61" t="s">
        <v>16</v>
      </c>
      <c r="Q8" s="153" t="s">
        <v>3</v>
      </c>
      <c r="R8" s="154"/>
      <c r="S8" s="147" t="s">
        <v>9</v>
      </c>
      <c r="T8" s="147"/>
      <c r="U8" s="147" t="s">
        <v>11</v>
      </c>
      <c r="V8" s="147"/>
      <c r="W8" s="154" t="s">
        <v>13</v>
      </c>
      <c r="X8" s="154"/>
      <c r="Y8" s="147" t="s">
        <v>14</v>
      </c>
      <c r="Z8" s="147"/>
      <c r="AA8" s="147" t="s">
        <v>15</v>
      </c>
      <c r="AB8" s="147"/>
      <c r="AC8" s="62" t="s">
        <v>16</v>
      </c>
    </row>
    <row r="9" spans="1:29" ht="33.75" customHeight="1">
      <c r="A9" s="159"/>
      <c r="B9" s="175"/>
      <c r="C9" s="63"/>
      <c r="D9" s="156"/>
      <c r="E9" s="157"/>
      <c r="F9" s="146"/>
      <c r="G9" s="146"/>
      <c r="H9" s="146"/>
      <c r="I9" s="146"/>
      <c r="J9" s="157"/>
      <c r="K9" s="157"/>
      <c r="L9" s="146"/>
      <c r="M9" s="146"/>
      <c r="N9" s="146"/>
      <c r="O9" s="146"/>
      <c r="P9" s="59"/>
      <c r="Q9" s="156"/>
      <c r="R9" s="157"/>
      <c r="S9" s="146"/>
      <c r="T9" s="146"/>
      <c r="U9" s="146"/>
      <c r="V9" s="146"/>
      <c r="W9" s="157"/>
      <c r="X9" s="157"/>
      <c r="Y9" s="146"/>
      <c r="Z9" s="146"/>
      <c r="AA9" s="146"/>
      <c r="AB9" s="146"/>
      <c r="AC9" s="60"/>
    </row>
    <row r="10" spans="1:29" ht="33.75" customHeight="1">
      <c r="A10" s="159"/>
      <c r="B10" s="175"/>
      <c r="C10" s="64"/>
      <c r="D10" s="155"/>
      <c r="E10" s="148"/>
      <c r="F10" s="149"/>
      <c r="G10" s="149"/>
      <c r="H10" s="149"/>
      <c r="I10" s="149"/>
      <c r="J10" s="148"/>
      <c r="K10" s="148"/>
      <c r="L10" s="149"/>
      <c r="M10" s="149"/>
      <c r="N10" s="149"/>
      <c r="O10" s="149"/>
      <c r="P10" s="55"/>
      <c r="Q10" s="155"/>
      <c r="R10" s="148"/>
      <c r="S10" s="149"/>
      <c r="T10" s="149"/>
      <c r="U10" s="149"/>
      <c r="V10" s="149"/>
      <c r="W10" s="148"/>
      <c r="X10" s="148"/>
      <c r="Y10" s="149"/>
      <c r="Z10" s="149"/>
      <c r="AA10" s="149"/>
      <c r="AB10" s="149"/>
      <c r="AC10" s="57"/>
    </row>
    <row r="11" spans="1:29" ht="33.75" customHeight="1">
      <c r="A11" s="159"/>
      <c r="B11" s="175"/>
      <c r="C11" s="65"/>
      <c r="D11" s="163"/>
      <c r="E11" s="141"/>
      <c r="F11" s="140"/>
      <c r="G11" s="140"/>
      <c r="H11" s="140"/>
      <c r="I11" s="140"/>
      <c r="J11" s="141"/>
      <c r="K11" s="141"/>
      <c r="L11" s="140"/>
      <c r="M11" s="140"/>
      <c r="N11" s="140"/>
      <c r="O11" s="140"/>
      <c r="P11" s="56"/>
      <c r="Q11" s="163"/>
      <c r="R11" s="141"/>
      <c r="S11" s="140"/>
      <c r="T11" s="140"/>
      <c r="U11" s="140"/>
      <c r="V11" s="140"/>
      <c r="W11" s="141"/>
      <c r="X11" s="141"/>
      <c r="Y11" s="140"/>
      <c r="Z11" s="140"/>
      <c r="AA11" s="140"/>
      <c r="AB11" s="140"/>
      <c r="AC11" s="58"/>
    </row>
    <row r="12" spans="1:29" ht="37.5" customHeight="1">
      <c r="A12" s="160"/>
      <c r="B12" s="175"/>
      <c r="C12" s="10" t="s">
        <v>7</v>
      </c>
      <c r="D12" s="173" t="s">
        <v>22</v>
      </c>
      <c r="E12" s="142"/>
      <c r="F12" s="142"/>
      <c r="G12" s="142"/>
      <c r="H12" s="142"/>
      <c r="I12" s="143"/>
      <c r="J12" s="143"/>
      <c r="K12" s="143"/>
      <c r="L12" s="143"/>
      <c r="M12" s="144" t="s">
        <v>23</v>
      </c>
      <c r="N12" s="144"/>
      <c r="O12" s="144"/>
      <c r="P12" s="174"/>
      <c r="Q12" s="142" t="s">
        <v>22</v>
      </c>
      <c r="R12" s="142"/>
      <c r="S12" s="142"/>
      <c r="T12" s="142"/>
      <c r="U12" s="142"/>
      <c r="V12" s="143"/>
      <c r="W12" s="143"/>
      <c r="X12" s="143"/>
      <c r="Y12" s="143"/>
      <c r="Z12" s="144" t="s">
        <v>23</v>
      </c>
      <c r="AA12" s="144"/>
      <c r="AB12" s="144"/>
      <c r="AC12" s="145"/>
    </row>
    <row r="13" spans="1:29" ht="31.5" customHeight="1">
      <c r="A13" s="158">
        <v>4</v>
      </c>
      <c r="B13" s="162" t="s">
        <v>5</v>
      </c>
      <c r="C13" s="162"/>
      <c r="D13" s="50"/>
      <c r="E13" s="45" t="s">
        <v>19</v>
      </c>
      <c r="F13" s="39"/>
      <c r="G13" s="39" t="s">
        <v>18</v>
      </c>
      <c r="H13" s="39"/>
      <c r="I13" s="45" t="s">
        <v>19</v>
      </c>
      <c r="J13" s="39"/>
      <c r="K13" s="40" t="s">
        <v>26</v>
      </c>
      <c r="L13" s="40"/>
      <c r="M13" s="40" t="s">
        <v>18</v>
      </c>
      <c r="N13" s="40"/>
      <c r="O13" s="128" t="s">
        <v>20</v>
      </c>
      <c r="P13" s="167"/>
      <c r="Q13" s="39"/>
      <c r="R13" s="45" t="s">
        <v>40</v>
      </c>
      <c r="S13" s="39"/>
      <c r="T13" s="39" t="s">
        <v>41</v>
      </c>
      <c r="U13" s="39"/>
      <c r="V13" s="45" t="s">
        <v>19</v>
      </c>
      <c r="W13" s="39"/>
      <c r="X13" s="40" t="s">
        <v>42</v>
      </c>
      <c r="Y13" s="40"/>
      <c r="Z13" s="40" t="s">
        <v>36</v>
      </c>
      <c r="AA13" s="40"/>
      <c r="AB13" s="128" t="s">
        <v>20</v>
      </c>
      <c r="AC13" s="129"/>
    </row>
    <row r="14" spans="1:29" ht="22.5" customHeight="1">
      <c r="A14" s="159"/>
      <c r="B14" s="162"/>
      <c r="C14" s="162"/>
      <c r="D14" s="171" t="s">
        <v>24</v>
      </c>
      <c r="E14" s="130"/>
      <c r="F14" s="130"/>
      <c r="G14" s="130"/>
      <c r="H14" s="130"/>
      <c r="I14" s="130"/>
      <c r="J14" s="130"/>
      <c r="K14" s="130"/>
      <c r="L14" s="130"/>
      <c r="M14" s="130"/>
      <c r="N14" s="130"/>
      <c r="O14" s="130"/>
      <c r="P14" s="172"/>
      <c r="Q14" s="130" t="s">
        <v>24</v>
      </c>
      <c r="R14" s="130"/>
      <c r="S14" s="130"/>
      <c r="T14" s="130"/>
      <c r="U14" s="130"/>
      <c r="V14" s="130"/>
      <c r="W14" s="130"/>
      <c r="X14" s="130"/>
      <c r="Y14" s="130"/>
      <c r="Z14" s="130"/>
      <c r="AA14" s="130"/>
      <c r="AB14" s="130"/>
      <c r="AC14" s="131"/>
    </row>
    <row r="15" spans="1:29" ht="18.75" customHeight="1">
      <c r="A15" s="159"/>
      <c r="B15" s="162"/>
      <c r="C15" s="162"/>
      <c r="D15" s="51"/>
      <c r="E15" s="46" t="s">
        <v>19</v>
      </c>
      <c r="F15" s="41"/>
      <c r="G15" s="41" t="s">
        <v>29</v>
      </c>
      <c r="H15" s="41"/>
      <c r="I15" s="46" t="s">
        <v>30</v>
      </c>
      <c r="J15" s="41"/>
      <c r="K15" s="42" t="s">
        <v>31</v>
      </c>
      <c r="L15" s="42"/>
      <c r="M15" s="42" t="s">
        <v>29</v>
      </c>
      <c r="N15" s="42"/>
      <c r="O15" s="132" t="s">
        <v>20</v>
      </c>
      <c r="P15" s="135"/>
      <c r="Q15" s="41"/>
      <c r="R15" s="46" t="s">
        <v>40</v>
      </c>
      <c r="S15" s="41"/>
      <c r="T15" s="41" t="s">
        <v>29</v>
      </c>
      <c r="U15" s="41"/>
      <c r="V15" s="46" t="s">
        <v>34</v>
      </c>
      <c r="W15" s="41"/>
      <c r="X15" s="42" t="s">
        <v>31</v>
      </c>
      <c r="Y15" s="42"/>
      <c r="Z15" s="42" t="s">
        <v>33</v>
      </c>
      <c r="AA15" s="42"/>
      <c r="AB15" s="132" t="s">
        <v>20</v>
      </c>
      <c r="AC15" s="133"/>
    </row>
    <row r="16" spans="1:29" ht="18.75" customHeight="1">
      <c r="A16" s="159"/>
      <c r="B16" s="162"/>
      <c r="C16" s="162"/>
      <c r="D16" s="51"/>
      <c r="E16" s="46" t="s">
        <v>19</v>
      </c>
      <c r="F16" s="41"/>
      <c r="G16" s="41" t="s">
        <v>29</v>
      </c>
      <c r="H16" s="41"/>
      <c r="I16" s="46" t="s">
        <v>30</v>
      </c>
      <c r="J16" s="41"/>
      <c r="K16" s="42" t="s">
        <v>31</v>
      </c>
      <c r="L16" s="42"/>
      <c r="M16" s="42" t="s">
        <v>29</v>
      </c>
      <c r="N16" s="42"/>
      <c r="O16" s="132" t="s">
        <v>20</v>
      </c>
      <c r="P16" s="135"/>
      <c r="Q16" s="41"/>
      <c r="R16" s="46" t="s">
        <v>40</v>
      </c>
      <c r="S16" s="41"/>
      <c r="T16" s="41" t="s">
        <v>29</v>
      </c>
      <c r="U16" s="41"/>
      <c r="V16" s="46" t="s">
        <v>19</v>
      </c>
      <c r="W16" s="41"/>
      <c r="X16" s="42" t="s">
        <v>31</v>
      </c>
      <c r="Y16" s="42"/>
      <c r="Z16" s="42" t="s">
        <v>33</v>
      </c>
      <c r="AA16" s="42"/>
      <c r="AB16" s="136" t="s">
        <v>20</v>
      </c>
      <c r="AC16" s="137"/>
    </row>
    <row r="17" spans="1:29" ht="18.75" customHeight="1">
      <c r="A17" s="159"/>
      <c r="B17" s="162"/>
      <c r="C17" s="162"/>
      <c r="D17" s="51"/>
      <c r="E17" s="46" t="s">
        <v>32</v>
      </c>
      <c r="F17" s="41"/>
      <c r="G17" s="41" t="s">
        <v>33</v>
      </c>
      <c r="H17" s="41"/>
      <c r="I17" s="46" t="s">
        <v>34</v>
      </c>
      <c r="J17" s="41"/>
      <c r="K17" s="42" t="s">
        <v>35</v>
      </c>
      <c r="L17" s="42"/>
      <c r="M17" s="42" t="s">
        <v>47</v>
      </c>
      <c r="N17" s="42"/>
      <c r="O17" s="132" t="s">
        <v>20</v>
      </c>
      <c r="P17" s="135"/>
      <c r="Q17" s="51"/>
      <c r="R17" s="46" t="s">
        <v>34</v>
      </c>
      <c r="S17" s="41"/>
      <c r="T17" s="41" t="s">
        <v>43</v>
      </c>
      <c r="U17" s="41"/>
      <c r="V17" s="46" t="s">
        <v>40</v>
      </c>
      <c r="W17" s="41"/>
      <c r="X17" s="42" t="s">
        <v>26</v>
      </c>
      <c r="Y17" s="42"/>
      <c r="Z17" s="42" t="s">
        <v>47</v>
      </c>
      <c r="AA17" s="42"/>
      <c r="AB17" s="132" t="s">
        <v>20</v>
      </c>
      <c r="AC17" s="133"/>
    </row>
    <row r="18" spans="1:29" ht="18.75" customHeight="1">
      <c r="A18" s="159"/>
      <c r="B18" s="162"/>
      <c r="C18" s="162"/>
      <c r="D18" s="51"/>
      <c r="E18" s="46" t="s">
        <v>34</v>
      </c>
      <c r="F18" s="41"/>
      <c r="G18" s="41" t="s">
        <v>33</v>
      </c>
      <c r="H18" s="41"/>
      <c r="I18" s="46" t="s">
        <v>34</v>
      </c>
      <c r="J18" s="41"/>
      <c r="K18" s="42" t="s">
        <v>31</v>
      </c>
      <c r="L18" s="42"/>
      <c r="M18" s="42" t="s">
        <v>47</v>
      </c>
      <c r="N18" s="42"/>
      <c r="O18" s="132" t="s">
        <v>20</v>
      </c>
      <c r="P18" s="135"/>
      <c r="Q18" s="41"/>
      <c r="R18" s="46" t="s">
        <v>37</v>
      </c>
      <c r="S18" s="41"/>
      <c r="T18" s="41" t="s">
        <v>33</v>
      </c>
      <c r="U18" s="41"/>
      <c r="V18" s="46" t="s">
        <v>37</v>
      </c>
      <c r="W18" s="41"/>
      <c r="X18" s="42" t="s">
        <v>39</v>
      </c>
      <c r="Y18" s="42"/>
      <c r="Z18" s="42" t="s">
        <v>47</v>
      </c>
      <c r="AA18" s="42"/>
      <c r="AB18" s="132" t="s">
        <v>20</v>
      </c>
      <c r="AC18" s="133"/>
    </row>
    <row r="19" spans="1:29" ht="18.75" customHeight="1">
      <c r="A19" s="160"/>
      <c r="B19" s="162"/>
      <c r="C19" s="162"/>
      <c r="D19" s="52"/>
      <c r="E19" s="47" t="s">
        <v>37</v>
      </c>
      <c r="F19" s="43"/>
      <c r="G19" s="43" t="s">
        <v>38</v>
      </c>
      <c r="H19" s="43"/>
      <c r="I19" s="47" t="s">
        <v>34</v>
      </c>
      <c r="J19" s="43"/>
      <c r="K19" s="44" t="s">
        <v>39</v>
      </c>
      <c r="L19" s="44"/>
      <c r="M19" s="44" t="s">
        <v>47</v>
      </c>
      <c r="N19" s="44"/>
      <c r="O19" s="138" t="s">
        <v>20</v>
      </c>
      <c r="P19" s="166"/>
      <c r="Q19" s="43"/>
      <c r="R19" s="47" t="s">
        <v>44</v>
      </c>
      <c r="S19" s="43"/>
      <c r="T19" s="43" t="s">
        <v>33</v>
      </c>
      <c r="U19" s="43"/>
      <c r="V19" s="47" t="s">
        <v>44</v>
      </c>
      <c r="W19" s="43"/>
      <c r="X19" s="44" t="s">
        <v>26</v>
      </c>
      <c r="Y19" s="44"/>
      <c r="Z19" s="44" t="s">
        <v>47</v>
      </c>
      <c r="AA19" s="44"/>
      <c r="AB19" s="138" t="s">
        <v>20</v>
      </c>
      <c r="AC19" s="139"/>
    </row>
    <row r="20" spans="1:29" ht="45" customHeight="1">
      <c r="A20" s="9">
        <v>5</v>
      </c>
      <c r="B20" s="168" t="s">
        <v>109</v>
      </c>
      <c r="C20" s="168"/>
      <c r="D20" s="169"/>
      <c r="E20" s="120"/>
      <c r="F20" s="120"/>
      <c r="G20" s="120"/>
      <c r="H20" s="120"/>
      <c r="I20" s="120"/>
      <c r="J20" s="120"/>
      <c r="K20" s="120"/>
      <c r="L20" s="120"/>
      <c r="M20" s="120"/>
      <c r="N20" s="120"/>
      <c r="O20" s="120"/>
      <c r="P20" s="53" t="s">
        <v>124</v>
      </c>
      <c r="Q20" s="120"/>
      <c r="R20" s="120"/>
      <c r="S20" s="120"/>
      <c r="T20" s="120"/>
      <c r="U20" s="120"/>
      <c r="V20" s="120"/>
      <c r="W20" s="120"/>
      <c r="X20" s="120"/>
      <c r="Y20" s="120"/>
      <c r="Z20" s="120"/>
      <c r="AA20" s="120"/>
      <c r="AB20" s="120"/>
      <c r="AC20" s="54" t="s">
        <v>124</v>
      </c>
    </row>
    <row r="21" spans="1:29" ht="75" customHeight="1">
      <c r="A21" s="9">
        <v>6</v>
      </c>
      <c r="B21" s="162" t="s">
        <v>6</v>
      </c>
      <c r="C21" s="162"/>
      <c r="D21" s="122"/>
      <c r="E21" s="122"/>
      <c r="F21" s="122"/>
      <c r="G21" s="122"/>
      <c r="H21" s="122"/>
      <c r="I21" s="122"/>
      <c r="J21" s="122"/>
      <c r="K21" s="122"/>
      <c r="L21" s="122"/>
      <c r="M21" s="122"/>
      <c r="N21" s="122"/>
      <c r="O21" s="122"/>
      <c r="P21" s="170"/>
      <c r="Q21" s="121"/>
      <c r="R21" s="122"/>
      <c r="S21" s="122"/>
      <c r="T21" s="122"/>
      <c r="U21" s="122"/>
      <c r="V21" s="122"/>
      <c r="W21" s="122"/>
      <c r="X21" s="122"/>
      <c r="Y21" s="122"/>
      <c r="Z21" s="122"/>
      <c r="AA21" s="122"/>
      <c r="AB21" s="122"/>
      <c r="AC21" s="122"/>
    </row>
    <row r="22" spans="1:29" ht="11.25" customHeight="1"/>
    <row r="23" spans="1:29" ht="16.5" customHeight="1">
      <c r="A23" s="48" t="s">
        <v>102</v>
      </c>
    </row>
    <row r="24" spans="1:29" ht="16.5" customHeight="1">
      <c r="A24" s="48" t="s">
        <v>103</v>
      </c>
    </row>
    <row r="25" spans="1:29" ht="16.5" customHeight="1">
      <c r="A25" s="48" t="s">
        <v>104</v>
      </c>
    </row>
    <row r="26" spans="1:29" ht="16.5" customHeight="1">
      <c r="A26" s="48" t="s">
        <v>105</v>
      </c>
    </row>
    <row r="27" spans="1:29" ht="16.5" customHeight="1">
      <c r="A27" s="48" t="s">
        <v>106</v>
      </c>
    </row>
    <row r="28" spans="1:29" ht="16.5" customHeight="1">
      <c r="A28" s="48" t="s">
        <v>107</v>
      </c>
    </row>
  </sheetData>
  <mergeCells count="91">
    <mergeCell ref="B6:C6"/>
    <mergeCell ref="B7:C7"/>
    <mergeCell ref="B8:B12"/>
    <mergeCell ref="D8:E8"/>
    <mergeCell ref="F8:G8"/>
    <mergeCell ref="B20:C20"/>
    <mergeCell ref="B21:C21"/>
    <mergeCell ref="D20:O20"/>
    <mergeCell ref="D21:P21"/>
    <mergeCell ref="F11:G11"/>
    <mergeCell ref="H11:I11"/>
    <mergeCell ref="J11:K11"/>
    <mergeCell ref="D14:P14"/>
    <mergeCell ref="D11:E11"/>
    <mergeCell ref="O18:P18"/>
    <mergeCell ref="O15:P15"/>
    <mergeCell ref="O17:P17"/>
    <mergeCell ref="D12:H12"/>
    <mergeCell ref="M12:P12"/>
    <mergeCell ref="I12:L12"/>
    <mergeCell ref="L11:M11"/>
    <mergeCell ref="A13:A19"/>
    <mergeCell ref="Q6:R6"/>
    <mergeCell ref="B13:C19"/>
    <mergeCell ref="Q11:R11"/>
    <mergeCell ref="J10:K10"/>
    <mergeCell ref="L10:M10"/>
    <mergeCell ref="J8:K8"/>
    <mergeCell ref="D7:P7"/>
    <mergeCell ref="D6:E6"/>
    <mergeCell ref="O19:P19"/>
    <mergeCell ref="O13:P13"/>
    <mergeCell ref="J9:K9"/>
    <mergeCell ref="F6:H6"/>
    <mergeCell ref="D9:E9"/>
    <mergeCell ref="L8:M8"/>
    <mergeCell ref="N8:O8"/>
    <mergeCell ref="N11:O11"/>
    <mergeCell ref="N9:O9"/>
    <mergeCell ref="N10:O10"/>
    <mergeCell ref="A8:A12"/>
    <mergeCell ref="L9:M9"/>
    <mergeCell ref="F9:G9"/>
    <mergeCell ref="H9:I9"/>
    <mergeCell ref="H8:I8"/>
    <mergeCell ref="D10:E10"/>
    <mergeCell ref="F10:G10"/>
    <mergeCell ref="H10:I10"/>
    <mergeCell ref="Q10:R10"/>
    <mergeCell ref="S10:T10"/>
    <mergeCell ref="U10:V10"/>
    <mergeCell ref="W8:X8"/>
    <mergeCell ref="Q9:R9"/>
    <mergeCell ref="S9:T9"/>
    <mergeCell ref="U9:V9"/>
    <mergeCell ref="W9:X9"/>
    <mergeCell ref="S6:U6"/>
    <mergeCell ref="Q7:AC7"/>
    <mergeCell ref="Q8:R8"/>
    <mergeCell ref="S8:T8"/>
    <mergeCell ref="U8:V8"/>
    <mergeCell ref="AA8:AB8"/>
    <mergeCell ref="Y9:Z9"/>
    <mergeCell ref="Y8:Z8"/>
    <mergeCell ref="AA9:AB9"/>
    <mergeCell ref="W10:X10"/>
    <mergeCell ref="Y10:Z10"/>
    <mergeCell ref="AA10:AB10"/>
    <mergeCell ref="U11:V11"/>
    <mergeCell ref="W11:X11"/>
    <mergeCell ref="Y11:Z11"/>
    <mergeCell ref="AA11:AB11"/>
    <mergeCell ref="Q12:U12"/>
    <mergeCell ref="V12:Y12"/>
    <mergeCell ref="Z12:AC12"/>
    <mergeCell ref="Q20:AB20"/>
    <mergeCell ref="Q21:AC21"/>
    <mergeCell ref="A2:AC2"/>
    <mergeCell ref="R4:T4"/>
    <mergeCell ref="I6:P6"/>
    <mergeCell ref="V6:AC6"/>
    <mergeCell ref="AB13:AC13"/>
    <mergeCell ref="Q14:AC14"/>
    <mergeCell ref="AB15:AC15"/>
    <mergeCell ref="U4:AC4"/>
    <mergeCell ref="O16:P16"/>
    <mergeCell ref="AB16:AC16"/>
    <mergeCell ref="AB17:AC17"/>
    <mergeCell ref="AB18:AC18"/>
    <mergeCell ref="AB19:AC19"/>
    <mergeCell ref="S11:T11"/>
  </mergeCells>
  <phoneticPr fontId="2"/>
  <dataValidations count="3">
    <dataValidation type="list" allowBlank="1" showInputMessage="1" sqref="L13 N13 Y13 AA13 AA15:AA19 Y15:Y19 N15:N19 L15:L19" xr:uid="{00000000-0002-0000-0200-000000000000}">
      <formula1>"月,火,水,木,金,土,日"</formula1>
    </dataValidation>
    <dataValidation type="list" allowBlank="1" showInputMessage="1" sqref="D9:AC11 F6:H6 S6:U6" xr:uid="{00000000-0002-0000-0200-000001000000}">
      <formula1>"○"</formula1>
    </dataValidation>
    <dataValidation type="list" allowBlank="1" showInputMessage="1" showErrorMessage="1" sqref="M15:M19 Z15:Z19" xr:uid="{00000000-0002-0000-0200-000002000000}">
      <formula1>"～,・"</formula1>
    </dataValidation>
  </dataValidations>
  <printOptions horizontalCentered="1"/>
  <pageMargins left="0.59055118110236227" right="0.59055118110236227" top="0.59055118110236227" bottom="0.39370078740157483" header="0.31496062992125984" footer="0.31496062992125984"/>
  <pageSetup paperSize="9" orientation="portrait" horizontalDpi="300"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xr:uid="{00000000-0002-0000-0200-000003000000}">
          <x14:formula1>
            <xm:f>'管理（kanri）用'!$F$1:$F$40</xm:f>
          </x14:formula1>
          <xm:sqref>U4:AC4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33"/>
  <sheetViews>
    <sheetView tabSelected="1" view="pageBreakPreview" zoomScaleNormal="100" zoomScaleSheetLayoutView="100" workbookViewId="0">
      <selection activeCell="H4" sqref="H4"/>
    </sheetView>
  </sheetViews>
  <sheetFormatPr defaultColWidth="9" defaultRowHeight="18.75" customHeight="1" outlineLevelCol="1"/>
  <cols>
    <col min="1" max="1" width="3.75" style="7" customWidth="1"/>
    <col min="2" max="2" width="4.75" style="7" customWidth="1"/>
    <col min="3" max="3" width="21.625" style="7" customWidth="1"/>
    <col min="4" max="4" width="7" style="7" customWidth="1"/>
    <col min="5" max="5" width="5.5" style="7" customWidth="1"/>
    <col min="6" max="6" width="7.625" style="7" customWidth="1"/>
    <col min="7" max="7" width="8.75" style="7" customWidth="1"/>
    <col min="8" max="8" width="10" style="7" customWidth="1"/>
    <col min="9" max="9" width="12.5" style="7" customWidth="1"/>
    <col min="10" max="10" width="16.625" style="7" customWidth="1"/>
    <col min="11" max="11" width="4.375" style="7" customWidth="1"/>
    <col min="12" max="12" width="2.625" style="7" customWidth="1" outlineLevel="1"/>
    <col min="13" max="13" width="5" style="7" customWidth="1"/>
    <col min="14" max="14" width="2.5" style="7" customWidth="1"/>
    <col min="15" max="15" width="5" style="7" customWidth="1"/>
    <col min="16" max="16" width="15.125" style="7" bestFit="1" customWidth="1"/>
    <col min="17" max="17" width="23.125" style="7" customWidth="1"/>
    <col min="18" max="18" width="15.625" style="7" customWidth="1"/>
    <col min="19" max="19" width="8.125" style="7" customWidth="1"/>
    <col min="20" max="16384" width="9" style="7"/>
  </cols>
  <sheetData>
    <row r="1" spans="1:20" ht="22.5" customHeight="1">
      <c r="B1" s="49" t="s">
        <v>110</v>
      </c>
    </row>
    <row r="2" spans="1:20" ht="30" customHeight="1">
      <c r="B2" s="210" t="s">
        <v>144</v>
      </c>
      <c r="C2" s="210"/>
      <c r="D2" s="210"/>
      <c r="E2" s="210"/>
      <c r="F2" s="210"/>
      <c r="G2" s="210"/>
      <c r="H2" s="210"/>
      <c r="I2" s="210"/>
      <c r="J2" s="210"/>
      <c r="K2" s="210"/>
      <c r="L2" s="210"/>
      <c r="M2" s="210"/>
      <c r="N2" s="210"/>
      <c r="O2" s="210"/>
      <c r="P2" s="210"/>
      <c r="Q2" s="210"/>
      <c r="R2" s="210"/>
      <c r="S2" s="210"/>
    </row>
    <row r="3" spans="1:20" ht="14.25" customHeight="1">
      <c r="B3" s="66"/>
      <c r="C3" s="66"/>
      <c r="D3" s="66"/>
      <c r="E3" s="66"/>
      <c r="F3" s="66"/>
      <c r="G3" s="66"/>
      <c r="H3" s="66"/>
      <c r="I3" s="66"/>
      <c r="J3" s="66"/>
      <c r="K3" s="66"/>
      <c r="L3" s="66"/>
      <c r="M3" s="66"/>
      <c r="N3" s="66"/>
      <c r="O3" s="66"/>
      <c r="P3" s="66"/>
      <c r="Q3" s="66"/>
      <c r="R3" s="66"/>
      <c r="S3" s="66"/>
    </row>
    <row r="4" spans="1:20" ht="22.5" customHeight="1">
      <c r="Q4" s="8" t="s">
        <v>1</v>
      </c>
      <c r="R4" s="212"/>
      <c r="S4" s="212"/>
    </row>
    <row r="5" spans="1:20" ht="14.25" customHeight="1"/>
    <row r="6" spans="1:20" ht="17.25" customHeight="1">
      <c r="A6" s="177"/>
      <c r="B6" s="213" t="s">
        <v>115</v>
      </c>
      <c r="C6" s="213" t="s">
        <v>123</v>
      </c>
      <c r="D6" s="205" t="s">
        <v>129</v>
      </c>
      <c r="E6" s="206"/>
      <c r="F6" s="207"/>
      <c r="G6" s="199" t="s">
        <v>116</v>
      </c>
      <c r="H6" s="200"/>
      <c r="I6" s="200"/>
      <c r="J6" s="200"/>
      <c r="K6" s="200"/>
      <c r="L6" s="200"/>
      <c r="M6" s="200"/>
      <c r="N6" s="200"/>
      <c r="O6" s="201"/>
      <c r="P6" s="199" t="s">
        <v>112</v>
      </c>
      <c r="Q6" s="200"/>
      <c r="R6" s="201"/>
      <c r="S6" s="213" t="s">
        <v>132</v>
      </c>
    </row>
    <row r="7" spans="1:20" ht="33.6" customHeight="1">
      <c r="A7" s="178"/>
      <c r="B7" s="214"/>
      <c r="C7" s="214"/>
      <c r="D7" s="86" t="s">
        <v>131</v>
      </c>
      <c r="E7" s="87" t="s">
        <v>128</v>
      </c>
      <c r="F7" s="87" t="s">
        <v>136</v>
      </c>
      <c r="G7" s="88" t="s">
        <v>117</v>
      </c>
      <c r="H7" s="89" t="s">
        <v>137</v>
      </c>
      <c r="I7" s="90" t="s">
        <v>118</v>
      </c>
      <c r="J7" s="90" t="s">
        <v>119</v>
      </c>
      <c r="K7" s="204" t="s">
        <v>120</v>
      </c>
      <c r="L7" s="202"/>
      <c r="M7" s="202" t="s">
        <v>121</v>
      </c>
      <c r="N7" s="202"/>
      <c r="O7" s="203"/>
      <c r="P7" s="91" t="s">
        <v>113</v>
      </c>
      <c r="Q7" s="92" t="s">
        <v>114</v>
      </c>
      <c r="R7" s="93" t="s">
        <v>111</v>
      </c>
      <c r="S7" s="214"/>
    </row>
    <row r="8" spans="1:20" s="6" customFormat="1" ht="18.75" customHeight="1">
      <c r="A8" s="179"/>
      <c r="B8" s="215" t="s">
        <v>133</v>
      </c>
      <c r="C8" s="208" t="s">
        <v>127</v>
      </c>
      <c r="D8" s="208">
        <f>E8+F8</f>
        <v>55</v>
      </c>
      <c r="E8" s="215">
        <v>15</v>
      </c>
      <c r="F8" s="215">
        <v>40</v>
      </c>
      <c r="G8" s="217" t="s">
        <v>45</v>
      </c>
      <c r="H8" s="223" t="s">
        <v>130</v>
      </c>
      <c r="I8" s="223" t="s">
        <v>138</v>
      </c>
      <c r="J8" s="223" t="s">
        <v>46</v>
      </c>
      <c r="K8" s="94" t="s">
        <v>10</v>
      </c>
      <c r="L8" s="95" t="str">
        <f>IF(K8="","","曜")</f>
        <v>曜</v>
      </c>
      <c r="M8" s="96">
        <v>0.66666666666666663</v>
      </c>
      <c r="N8" s="97" t="str">
        <f>IF(M8="","","～")</f>
        <v>～</v>
      </c>
      <c r="O8" s="98">
        <v>0.75</v>
      </c>
      <c r="P8" s="217" t="s">
        <v>134</v>
      </c>
      <c r="Q8" s="225" t="s">
        <v>126</v>
      </c>
      <c r="R8" s="219" t="s">
        <v>135</v>
      </c>
      <c r="S8" s="221" t="str">
        <f>IF(T8&gt;=(2/3),"○","×")</f>
        <v>○</v>
      </c>
      <c r="T8" s="176">
        <f>F8/D8</f>
        <v>0.72727272727272729</v>
      </c>
    </row>
    <row r="9" spans="1:20" s="6" customFormat="1" ht="18.75" customHeight="1">
      <c r="A9" s="180"/>
      <c r="B9" s="216"/>
      <c r="C9" s="209"/>
      <c r="D9" s="209"/>
      <c r="E9" s="216"/>
      <c r="F9" s="216"/>
      <c r="G9" s="218"/>
      <c r="H9" s="224"/>
      <c r="I9" s="224"/>
      <c r="J9" s="224"/>
      <c r="K9" s="99"/>
      <c r="L9" s="100" t="str">
        <f t="shared" ref="L9:L29" si="0">IF(K9="","","曜")</f>
        <v/>
      </c>
      <c r="M9" s="101"/>
      <c r="N9" s="102" t="str">
        <f t="shared" ref="N9:N29" si="1">IF(M9="","","～")</f>
        <v/>
      </c>
      <c r="O9" s="103"/>
      <c r="P9" s="218"/>
      <c r="Q9" s="226"/>
      <c r="R9" s="220"/>
      <c r="S9" s="222"/>
      <c r="T9" s="176"/>
    </row>
    <row r="10" spans="1:20" s="6" customFormat="1" ht="18.75" customHeight="1">
      <c r="A10" s="181">
        <v>1</v>
      </c>
      <c r="B10" s="191"/>
      <c r="C10" s="193"/>
      <c r="D10" s="195">
        <f>E10+F10</f>
        <v>0</v>
      </c>
      <c r="E10" s="191"/>
      <c r="F10" s="191"/>
      <c r="G10" s="185"/>
      <c r="H10" s="183"/>
      <c r="I10" s="183"/>
      <c r="J10" s="183"/>
      <c r="K10" s="74"/>
      <c r="L10" s="72" t="str">
        <f t="shared" si="0"/>
        <v/>
      </c>
      <c r="M10" s="76"/>
      <c r="N10" s="70" t="str">
        <f t="shared" si="1"/>
        <v/>
      </c>
      <c r="O10" s="78"/>
      <c r="P10" s="185"/>
      <c r="Q10" s="187"/>
      <c r="R10" s="189"/>
      <c r="S10" s="197" t="e">
        <f>IF(T10&gt;=(2/3),"○","×")</f>
        <v>#DIV/0!</v>
      </c>
      <c r="T10" s="176" t="e">
        <f t="shared" ref="T10" si="2">F10/D10</f>
        <v>#DIV/0!</v>
      </c>
    </row>
    <row r="11" spans="1:20" s="6" customFormat="1" ht="18.75" customHeight="1">
      <c r="A11" s="182"/>
      <c r="B11" s="192"/>
      <c r="C11" s="194"/>
      <c r="D11" s="196"/>
      <c r="E11" s="192"/>
      <c r="F11" s="192"/>
      <c r="G11" s="186"/>
      <c r="H11" s="184"/>
      <c r="I11" s="184"/>
      <c r="J11" s="184"/>
      <c r="K11" s="75"/>
      <c r="L11" s="73" t="str">
        <f t="shared" si="0"/>
        <v/>
      </c>
      <c r="M11" s="77"/>
      <c r="N11" s="71" t="str">
        <f t="shared" si="1"/>
        <v/>
      </c>
      <c r="O11" s="79"/>
      <c r="P11" s="186"/>
      <c r="Q11" s="188"/>
      <c r="R11" s="190"/>
      <c r="S11" s="198"/>
      <c r="T11" s="176"/>
    </row>
    <row r="12" spans="1:20" s="6" customFormat="1" ht="18.75" customHeight="1">
      <c r="A12" s="181">
        <v>2</v>
      </c>
      <c r="B12" s="191"/>
      <c r="C12" s="193"/>
      <c r="D12" s="195">
        <f t="shared" ref="D12" si="3">E12+F12</f>
        <v>0</v>
      </c>
      <c r="E12" s="191"/>
      <c r="F12" s="191"/>
      <c r="G12" s="185"/>
      <c r="H12" s="183"/>
      <c r="I12" s="183"/>
      <c r="J12" s="183"/>
      <c r="K12" s="74"/>
      <c r="L12" s="72" t="str">
        <f t="shared" si="0"/>
        <v/>
      </c>
      <c r="M12" s="76"/>
      <c r="N12" s="70" t="str">
        <f t="shared" si="1"/>
        <v/>
      </c>
      <c r="O12" s="78"/>
      <c r="P12" s="185"/>
      <c r="Q12" s="187"/>
      <c r="R12" s="189"/>
      <c r="S12" s="197" t="e">
        <f t="shared" ref="S12" si="4">IF(T12&gt;=(2/3),"○","×")</f>
        <v>#DIV/0!</v>
      </c>
      <c r="T12" s="176" t="e">
        <f t="shared" ref="T12" si="5">F12/D12</f>
        <v>#DIV/0!</v>
      </c>
    </row>
    <row r="13" spans="1:20" s="6" customFormat="1" ht="18.75" customHeight="1">
      <c r="A13" s="182"/>
      <c r="B13" s="192"/>
      <c r="C13" s="194"/>
      <c r="D13" s="196"/>
      <c r="E13" s="192"/>
      <c r="F13" s="192"/>
      <c r="G13" s="186"/>
      <c r="H13" s="184"/>
      <c r="I13" s="184"/>
      <c r="J13" s="184"/>
      <c r="K13" s="75"/>
      <c r="L13" s="73" t="str">
        <f t="shared" si="0"/>
        <v/>
      </c>
      <c r="M13" s="77"/>
      <c r="N13" s="71" t="str">
        <f t="shared" si="1"/>
        <v/>
      </c>
      <c r="O13" s="79"/>
      <c r="P13" s="186"/>
      <c r="Q13" s="188"/>
      <c r="R13" s="190"/>
      <c r="S13" s="198"/>
      <c r="T13" s="176"/>
    </row>
    <row r="14" spans="1:20" s="6" customFormat="1" ht="18.75" customHeight="1">
      <c r="A14" s="181">
        <v>3</v>
      </c>
      <c r="B14" s="191"/>
      <c r="C14" s="193"/>
      <c r="D14" s="195">
        <f t="shared" ref="D14" si="6">E14+F14</f>
        <v>0</v>
      </c>
      <c r="E14" s="191"/>
      <c r="F14" s="191"/>
      <c r="G14" s="185"/>
      <c r="H14" s="183"/>
      <c r="I14" s="183"/>
      <c r="J14" s="183"/>
      <c r="K14" s="74"/>
      <c r="L14" s="72" t="str">
        <f t="shared" si="0"/>
        <v/>
      </c>
      <c r="M14" s="76"/>
      <c r="N14" s="70" t="str">
        <f t="shared" si="1"/>
        <v/>
      </c>
      <c r="O14" s="78"/>
      <c r="P14" s="185"/>
      <c r="Q14" s="187"/>
      <c r="R14" s="189"/>
      <c r="S14" s="197" t="e">
        <f t="shared" ref="S14" si="7">IF(T14&gt;=(2/3),"○","×")</f>
        <v>#DIV/0!</v>
      </c>
      <c r="T14" s="176" t="e">
        <f t="shared" ref="T14" si="8">F14/D14</f>
        <v>#DIV/0!</v>
      </c>
    </row>
    <row r="15" spans="1:20" s="6" customFormat="1" ht="18.75" customHeight="1">
      <c r="A15" s="182"/>
      <c r="B15" s="192"/>
      <c r="C15" s="194"/>
      <c r="D15" s="196"/>
      <c r="E15" s="192"/>
      <c r="F15" s="192"/>
      <c r="G15" s="186"/>
      <c r="H15" s="184"/>
      <c r="I15" s="184"/>
      <c r="J15" s="184"/>
      <c r="K15" s="75"/>
      <c r="L15" s="73" t="str">
        <f t="shared" si="0"/>
        <v/>
      </c>
      <c r="M15" s="77"/>
      <c r="N15" s="71" t="str">
        <f t="shared" si="1"/>
        <v/>
      </c>
      <c r="O15" s="79"/>
      <c r="P15" s="186"/>
      <c r="Q15" s="188"/>
      <c r="R15" s="190"/>
      <c r="S15" s="198"/>
      <c r="T15" s="176"/>
    </row>
    <row r="16" spans="1:20" s="6" customFormat="1" ht="18.75" customHeight="1">
      <c r="A16" s="181">
        <v>4</v>
      </c>
      <c r="B16" s="191"/>
      <c r="C16" s="193"/>
      <c r="D16" s="195">
        <f t="shared" ref="D16" si="9">E16+F16</f>
        <v>0</v>
      </c>
      <c r="E16" s="191"/>
      <c r="F16" s="191"/>
      <c r="G16" s="185"/>
      <c r="H16" s="183"/>
      <c r="I16" s="183"/>
      <c r="J16" s="183"/>
      <c r="K16" s="74"/>
      <c r="L16" s="72" t="str">
        <f t="shared" si="0"/>
        <v/>
      </c>
      <c r="M16" s="76"/>
      <c r="N16" s="70" t="str">
        <f t="shared" si="1"/>
        <v/>
      </c>
      <c r="O16" s="78"/>
      <c r="P16" s="185"/>
      <c r="Q16" s="187"/>
      <c r="R16" s="189"/>
      <c r="S16" s="197" t="e">
        <f t="shared" ref="S16" si="10">IF(T16&gt;=(2/3),"○","×")</f>
        <v>#DIV/0!</v>
      </c>
      <c r="T16" s="176" t="e">
        <f t="shared" ref="T16" si="11">F16/D16</f>
        <v>#DIV/0!</v>
      </c>
    </row>
    <row r="17" spans="1:23" s="6" customFormat="1" ht="18.75" customHeight="1">
      <c r="A17" s="182"/>
      <c r="B17" s="192"/>
      <c r="C17" s="194"/>
      <c r="D17" s="196"/>
      <c r="E17" s="192"/>
      <c r="F17" s="192"/>
      <c r="G17" s="186"/>
      <c r="H17" s="184"/>
      <c r="I17" s="184"/>
      <c r="J17" s="184"/>
      <c r="K17" s="75"/>
      <c r="L17" s="73" t="str">
        <f t="shared" si="0"/>
        <v/>
      </c>
      <c r="M17" s="77"/>
      <c r="N17" s="71" t="str">
        <f t="shared" si="1"/>
        <v/>
      </c>
      <c r="O17" s="79"/>
      <c r="P17" s="186"/>
      <c r="Q17" s="188"/>
      <c r="R17" s="190"/>
      <c r="S17" s="198"/>
      <c r="T17" s="176"/>
    </row>
    <row r="18" spans="1:23" s="6" customFormat="1" ht="18.75" customHeight="1">
      <c r="A18" s="181">
        <v>5</v>
      </c>
      <c r="B18" s="191"/>
      <c r="C18" s="193"/>
      <c r="D18" s="195">
        <f t="shared" ref="D18" si="12">E18+F18</f>
        <v>0</v>
      </c>
      <c r="E18" s="191"/>
      <c r="F18" s="191"/>
      <c r="G18" s="185"/>
      <c r="H18" s="183"/>
      <c r="I18" s="183"/>
      <c r="J18" s="183"/>
      <c r="K18" s="74"/>
      <c r="L18" s="72" t="str">
        <f t="shared" si="0"/>
        <v/>
      </c>
      <c r="M18" s="76"/>
      <c r="N18" s="70" t="str">
        <f t="shared" si="1"/>
        <v/>
      </c>
      <c r="O18" s="78"/>
      <c r="P18" s="185"/>
      <c r="Q18" s="187"/>
      <c r="R18" s="189"/>
      <c r="S18" s="197" t="e">
        <f>IF(T18&gt;=(2/3),"○","×")</f>
        <v>#DIV/0!</v>
      </c>
      <c r="T18" s="176" t="e">
        <f>F18/D18</f>
        <v>#DIV/0!</v>
      </c>
    </row>
    <row r="19" spans="1:23" s="6" customFormat="1" ht="18.75" customHeight="1">
      <c r="A19" s="182"/>
      <c r="B19" s="192"/>
      <c r="C19" s="194"/>
      <c r="D19" s="196"/>
      <c r="E19" s="192"/>
      <c r="F19" s="192"/>
      <c r="G19" s="186"/>
      <c r="H19" s="184"/>
      <c r="I19" s="184"/>
      <c r="J19" s="184"/>
      <c r="K19" s="75"/>
      <c r="L19" s="73" t="str">
        <f t="shared" si="0"/>
        <v/>
      </c>
      <c r="M19" s="77"/>
      <c r="N19" s="71" t="str">
        <f t="shared" si="1"/>
        <v/>
      </c>
      <c r="O19" s="79"/>
      <c r="P19" s="186"/>
      <c r="Q19" s="188"/>
      <c r="R19" s="190"/>
      <c r="S19" s="198"/>
      <c r="T19" s="176"/>
    </row>
    <row r="20" spans="1:23" s="6" customFormat="1" ht="18.75" customHeight="1">
      <c r="A20" s="181">
        <v>6</v>
      </c>
      <c r="B20" s="191"/>
      <c r="C20" s="193"/>
      <c r="D20" s="195">
        <f t="shared" ref="D20" si="13">E20+F20</f>
        <v>0</v>
      </c>
      <c r="E20" s="191"/>
      <c r="F20" s="191"/>
      <c r="G20" s="185"/>
      <c r="H20" s="183"/>
      <c r="I20" s="183"/>
      <c r="J20" s="183"/>
      <c r="K20" s="74"/>
      <c r="L20" s="72" t="str">
        <f t="shared" ref="L20:L21" si="14">IF(K20="","","曜")</f>
        <v/>
      </c>
      <c r="M20" s="76"/>
      <c r="N20" s="70" t="str">
        <f t="shared" ref="N20:N21" si="15">IF(M20="","","～")</f>
        <v/>
      </c>
      <c r="O20" s="78"/>
      <c r="P20" s="185"/>
      <c r="Q20" s="187"/>
      <c r="R20" s="189"/>
      <c r="S20" s="197" t="e">
        <f>IF(T20&gt;=(2/3),"○","×")</f>
        <v>#DIV/0!</v>
      </c>
      <c r="T20" s="176" t="e">
        <f t="shared" ref="T20" si="16">F20/D20</f>
        <v>#DIV/0!</v>
      </c>
    </row>
    <row r="21" spans="1:23" s="6" customFormat="1" ht="18.75" customHeight="1">
      <c r="A21" s="182"/>
      <c r="B21" s="192"/>
      <c r="C21" s="194"/>
      <c r="D21" s="196"/>
      <c r="E21" s="192"/>
      <c r="F21" s="192"/>
      <c r="G21" s="186"/>
      <c r="H21" s="184"/>
      <c r="I21" s="184"/>
      <c r="J21" s="184"/>
      <c r="K21" s="75"/>
      <c r="L21" s="73" t="str">
        <f t="shared" si="14"/>
        <v/>
      </c>
      <c r="M21" s="77"/>
      <c r="N21" s="71" t="str">
        <f t="shared" si="15"/>
        <v/>
      </c>
      <c r="O21" s="79"/>
      <c r="P21" s="186"/>
      <c r="Q21" s="188"/>
      <c r="R21" s="190"/>
      <c r="S21" s="198"/>
      <c r="T21" s="176"/>
    </row>
    <row r="22" spans="1:23" s="6" customFormat="1" ht="18.75" customHeight="1">
      <c r="A22" s="181">
        <v>7</v>
      </c>
      <c r="B22" s="191"/>
      <c r="C22" s="193"/>
      <c r="D22" s="195">
        <f t="shared" ref="D22" si="17">E22+F22</f>
        <v>0</v>
      </c>
      <c r="E22" s="191"/>
      <c r="F22" s="191"/>
      <c r="G22" s="185"/>
      <c r="H22" s="183"/>
      <c r="I22" s="183"/>
      <c r="J22" s="183"/>
      <c r="K22" s="74"/>
      <c r="L22" s="72" t="str">
        <f t="shared" si="0"/>
        <v/>
      </c>
      <c r="M22" s="76"/>
      <c r="N22" s="70" t="str">
        <f t="shared" si="1"/>
        <v/>
      </c>
      <c r="O22" s="78"/>
      <c r="P22" s="185"/>
      <c r="Q22" s="187"/>
      <c r="R22" s="189"/>
      <c r="S22" s="197" t="e">
        <f>IF(T22&gt;=(2/3),"○","×")</f>
        <v>#DIV/0!</v>
      </c>
      <c r="T22" s="176" t="e">
        <f t="shared" ref="T22" si="18">F22/D22</f>
        <v>#DIV/0!</v>
      </c>
    </row>
    <row r="23" spans="1:23" s="6" customFormat="1" ht="18.75" customHeight="1">
      <c r="A23" s="182"/>
      <c r="B23" s="192"/>
      <c r="C23" s="194"/>
      <c r="D23" s="196"/>
      <c r="E23" s="192"/>
      <c r="F23" s="192"/>
      <c r="G23" s="186"/>
      <c r="H23" s="184"/>
      <c r="I23" s="184"/>
      <c r="J23" s="184"/>
      <c r="K23" s="75"/>
      <c r="L23" s="73" t="str">
        <f t="shared" si="0"/>
        <v/>
      </c>
      <c r="M23" s="77"/>
      <c r="N23" s="71" t="str">
        <f t="shared" si="1"/>
        <v/>
      </c>
      <c r="O23" s="79"/>
      <c r="P23" s="186"/>
      <c r="Q23" s="188"/>
      <c r="R23" s="190"/>
      <c r="S23" s="198"/>
      <c r="T23" s="176"/>
    </row>
    <row r="24" spans="1:23" s="6" customFormat="1" ht="18.75" customHeight="1">
      <c r="A24" s="181">
        <v>8</v>
      </c>
      <c r="B24" s="191"/>
      <c r="C24" s="193"/>
      <c r="D24" s="195">
        <f t="shared" ref="D24" si="19">E24+F24</f>
        <v>0</v>
      </c>
      <c r="E24" s="191"/>
      <c r="F24" s="191"/>
      <c r="G24" s="185"/>
      <c r="H24" s="183"/>
      <c r="I24" s="183"/>
      <c r="J24" s="183"/>
      <c r="K24" s="74"/>
      <c r="L24" s="72" t="str">
        <f t="shared" si="0"/>
        <v/>
      </c>
      <c r="M24" s="76"/>
      <c r="N24" s="70" t="str">
        <f t="shared" si="1"/>
        <v/>
      </c>
      <c r="O24" s="78"/>
      <c r="P24" s="185"/>
      <c r="Q24" s="187"/>
      <c r="R24" s="189"/>
      <c r="S24" s="197" t="e">
        <f t="shared" ref="S24" si="20">IF(T24&gt;=(2/3),"○","×")</f>
        <v>#DIV/0!</v>
      </c>
      <c r="T24" s="176" t="e">
        <f t="shared" ref="T24" si="21">F24/D24</f>
        <v>#DIV/0!</v>
      </c>
    </row>
    <row r="25" spans="1:23" s="6" customFormat="1" ht="18.75" customHeight="1">
      <c r="A25" s="182"/>
      <c r="B25" s="192"/>
      <c r="C25" s="194"/>
      <c r="D25" s="196"/>
      <c r="E25" s="192"/>
      <c r="F25" s="192"/>
      <c r="G25" s="186"/>
      <c r="H25" s="184"/>
      <c r="I25" s="184"/>
      <c r="J25" s="184"/>
      <c r="K25" s="75"/>
      <c r="L25" s="73" t="str">
        <f t="shared" si="0"/>
        <v/>
      </c>
      <c r="M25" s="77"/>
      <c r="N25" s="71" t="str">
        <f t="shared" si="1"/>
        <v/>
      </c>
      <c r="O25" s="79"/>
      <c r="P25" s="186"/>
      <c r="Q25" s="188"/>
      <c r="R25" s="190"/>
      <c r="S25" s="198"/>
      <c r="T25" s="176"/>
    </row>
    <row r="26" spans="1:23" s="6" customFormat="1" ht="18.75" customHeight="1">
      <c r="A26" s="181">
        <v>9</v>
      </c>
      <c r="B26" s="191"/>
      <c r="C26" s="193"/>
      <c r="D26" s="195">
        <f t="shared" ref="D26" si="22">E26+F26</f>
        <v>0</v>
      </c>
      <c r="E26" s="191"/>
      <c r="F26" s="191"/>
      <c r="G26" s="185"/>
      <c r="H26" s="183"/>
      <c r="I26" s="183"/>
      <c r="J26" s="183"/>
      <c r="K26" s="74"/>
      <c r="L26" s="72" t="str">
        <f t="shared" si="0"/>
        <v/>
      </c>
      <c r="M26" s="76"/>
      <c r="N26" s="70" t="str">
        <f t="shared" si="1"/>
        <v/>
      </c>
      <c r="O26" s="78"/>
      <c r="P26" s="185"/>
      <c r="Q26" s="187"/>
      <c r="R26" s="189"/>
      <c r="S26" s="197" t="e">
        <f t="shared" ref="S26" si="23">IF(T26&gt;=(2/3),"○","×")</f>
        <v>#DIV/0!</v>
      </c>
      <c r="T26" s="176" t="e">
        <f t="shared" ref="T26" si="24">F26/D26</f>
        <v>#DIV/0!</v>
      </c>
    </row>
    <row r="27" spans="1:23" s="6" customFormat="1" ht="18.75" customHeight="1">
      <c r="A27" s="182"/>
      <c r="B27" s="192"/>
      <c r="C27" s="194"/>
      <c r="D27" s="196"/>
      <c r="E27" s="192"/>
      <c r="F27" s="192"/>
      <c r="G27" s="186"/>
      <c r="H27" s="184"/>
      <c r="I27" s="184"/>
      <c r="J27" s="184"/>
      <c r="K27" s="75"/>
      <c r="L27" s="73" t="str">
        <f t="shared" si="0"/>
        <v/>
      </c>
      <c r="M27" s="77"/>
      <c r="N27" s="71" t="str">
        <f t="shared" si="1"/>
        <v/>
      </c>
      <c r="O27" s="79"/>
      <c r="P27" s="186"/>
      <c r="Q27" s="188"/>
      <c r="R27" s="190"/>
      <c r="S27" s="198"/>
      <c r="T27" s="176"/>
      <c r="W27" s="7"/>
    </row>
    <row r="28" spans="1:23" s="6" customFormat="1" ht="18.75" customHeight="1">
      <c r="A28" s="181">
        <v>10</v>
      </c>
      <c r="B28" s="191"/>
      <c r="C28" s="193"/>
      <c r="D28" s="195">
        <f t="shared" ref="D28" si="25">E28+F28</f>
        <v>0</v>
      </c>
      <c r="E28" s="191"/>
      <c r="F28" s="191"/>
      <c r="G28" s="185"/>
      <c r="H28" s="183"/>
      <c r="I28" s="183"/>
      <c r="J28" s="183"/>
      <c r="K28" s="74"/>
      <c r="L28" s="72" t="str">
        <f t="shared" si="0"/>
        <v/>
      </c>
      <c r="M28" s="76"/>
      <c r="N28" s="70" t="str">
        <f t="shared" si="1"/>
        <v/>
      </c>
      <c r="O28" s="78"/>
      <c r="P28" s="185"/>
      <c r="Q28" s="187"/>
      <c r="R28" s="189"/>
      <c r="S28" s="197" t="e">
        <f>IF(T28&gt;=(2/3),"○","×")</f>
        <v>#DIV/0!</v>
      </c>
      <c r="T28" s="176" t="e">
        <f t="shared" ref="T28" si="26">F28/D28</f>
        <v>#DIV/0!</v>
      </c>
      <c r="W28" s="7"/>
    </row>
    <row r="29" spans="1:23" s="6" customFormat="1" ht="18.75" customHeight="1">
      <c r="A29" s="182"/>
      <c r="B29" s="192"/>
      <c r="C29" s="194"/>
      <c r="D29" s="196"/>
      <c r="E29" s="192"/>
      <c r="F29" s="192"/>
      <c r="G29" s="186"/>
      <c r="H29" s="184"/>
      <c r="I29" s="184"/>
      <c r="J29" s="184"/>
      <c r="K29" s="75"/>
      <c r="L29" s="73" t="str">
        <f t="shared" si="0"/>
        <v/>
      </c>
      <c r="M29" s="77"/>
      <c r="N29" s="71" t="str">
        <f t="shared" si="1"/>
        <v/>
      </c>
      <c r="O29" s="79"/>
      <c r="P29" s="186"/>
      <c r="Q29" s="188"/>
      <c r="R29" s="190"/>
      <c r="S29" s="198"/>
      <c r="T29" s="176"/>
    </row>
    <row r="30" spans="1:23" s="6" customFormat="1" ht="18.75" customHeight="1">
      <c r="B30" s="67"/>
      <c r="C30" s="69" t="s">
        <v>25</v>
      </c>
      <c r="D30" s="69">
        <f>SUM(D10:D29)</f>
        <v>0</v>
      </c>
      <c r="E30" s="67"/>
      <c r="F30" s="67"/>
      <c r="G30" s="67"/>
      <c r="H30" s="67"/>
      <c r="I30" s="67"/>
      <c r="J30" s="67"/>
      <c r="K30" s="67"/>
      <c r="L30" s="67"/>
      <c r="M30" s="68"/>
      <c r="N30" s="69"/>
      <c r="O30" s="68"/>
      <c r="P30" s="211"/>
      <c r="Q30" s="211"/>
      <c r="R30" s="211"/>
      <c r="S30" s="211"/>
    </row>
    <row r="31" spans="1:23" s="6" customFormat="1" ht="18.75" customHeight="1">
      <c r="B31" s="80"/>
      <c r="C31" s="81"/>
      <c r="D31" s="81"/>
      <c r="E31" s="80"/>
      <c r="F31" s="80"/>
      <c r="G31" s="80"/>
      <c r="H31" s="80"/>
      <c r="I31" s="80"/>
      <c r="J31" s="80"/>
      <c r="K31" s="80"/>
      <c r="L31" s="80"/>
      <c r="M31" s="82"/>
      <c r="N31" s="81"/>
      <c r="O31" s="82"/>
      <c r="P31" s="83"/>
      <c r="Q31" s="83"/>
      <c r="R31" s="83"/>
      <c r="S31" s="83"/>
      <c r="V31" s="6" t="s">
        <v>139</v>
      </c>
    </row>
    <row r="32" spans="1:23" ht="18.75" customHeight="1">
      <c r="V32" s="7" t="s">
        <v>138</v>
      </c>
    </row>
    <row r="33" spans="22:22" ht="18.75" customHeight="1">
      <c r="V33" s="7" t="s">
        <v>140</v>
      </c>
    </row>
  </sheetData>
  <sheetProtection formatCells="0" formatRows="0" insertRows="0" deleteRows="0" sort="0"/>
  <mergeCells count="177">
    <mergeCell ref="T8:T9"/>
    <mergeCell ref="D10:D11"/>
    <mergeCell ref="D12:D13"/>
    <mergeCell ref="D14:D15"/>
    <mergeCell ref="D16:D17"/>
    <mergeCell ref="D18:D19"/>
    <mergeCell ref="D20:D21"/>
    <mergeCell ref="D22:D23"/>
    <mergeCell ref="D24:D25"/>
    <mergeCell ref="E10:E11"/>
    <mergeCell ref="E16:E17"/>
    <mergeCell ref="F10:F11"/>
    <mergeCell ref="F16:F17"/>
    <mergeCell ref="H8:H9"/>
    <mergeCell ref="H10:H11"/>
    <mergeCell ref="H12:H13"/>
    <mergeCell ref="H14:H15"/>
    <mergeCell ref="H16:H17"/>
    <mergeCell ref="R22:R23"/>
    <mergeCell ref="G16:G17"/>
    <mergeCell ref="T10:T11"/>
    <mergeCell ref="T12:T13"/>
    <mergeCell ref="T14:T15"/>
    <mergeCell ref="T16:T17"/>
    <mergeCell ref="D6:F6"/>
    <mergeCell ref="D8:D9"/>
    <mergeCell ref="B2:S2"/>
    <mergeCell ref="P30:S30"/>
    <mergeCell ref="R4:S4"/>
    <mergeCell ref="C6:C7"/>
    <mergeCell ref="B6:B7"/>
    <mergeCell ref="B10:B11"/>
    <mergeCell ref="C10:C11"/>
    <mergeCell ref="G10:G11"/>
    <mergeCell ref="E8:E9"/>
    <mergeCell ref="F8:F9"/>
    <mergeCell ref="S6:S7"/>
    <mergeCell ref="P6:R6"/>
    <mergeCell ref="P8:P9"/>
    <mergeCell ref="R8:R9"/>
    <mergeCell ref="S8:S9"/>
    <mergeCell ref="B8:B9"/>
    <mergeCell ref="C8:C9"/>
    <mergeCell ref="G8:G9"/>
    <mergeCell ref="I8:I9"/>
    <mergeCell ref="J8:J9"/>
    <mergeCell ref="Q8:Q9"/>
    <mergeCell ref="Q22:Q23"/>
    <mergeCell ref="S28:S29"/>
    <mergeCell ref="R10:R11"/>
    <mergeCell ref="S10:S11"/>
    <mergeCell ref="Q12:Q13"/>
    <mergeCell ref="I10:I11"/>
    <mergeCell ref="J10:J11"/>
    <mergeCell ref="P10:P11"/>
    <mergeCell ref="R16:R17"/>
    <mergeCell ref="S16:S17"/>
    <mergeCell ref="P16:P17"/>
    <mergeCell ref="Q16:Q17"/>
    <mergeCell ref="Q10:Q11"/>
    <mergeCell ref="R12:R13"/>
    <mergeCell ref="S12:S13"/>
    <mergeCell ref="Q14:Q15"/>
    <mergeCell ref="R14:R15"/>
    <mergeCell ref="S14:S15"/>
    <mergeCell ref="R20:R21"/>
    <mergeCell ref="S20:S21"/>
    <mergeCell ref="Q24:Q25"/>
    <mergeCell ref="R24:R25"/>
    <mergeCell ref="S24:S25"/>
    <mergeCell ref="R26:R27"/>
    <mergeCell ref="S26:S27"/>
    <mergeCell ref="G6:O6"/>
    <mergeCell ref="M7:O7"/>
    <mergeCell ref="K7:L7"/>
    <mergeCell ref="I18:I19"/>
    <mergeCell ref="J18:J19"/>
    <mergeCell ref="I22:I23"/>
    <mergeCell ref="J22:J23"/>
    <mergeCell ref="I24:I25"/>
    <mergeCell ref="P22:P23"/>
    <mergeCell ref="J24:J25"/>
    <mergeCell ref="P24:P25"/>
    <mergeCell ref="G20:G21"/>
    <mergeCell ref="I20:I21"/>
    <mergeCell ref="J20:J21"/>
    <mergeCell ref="P20:P21"/>
    <mergeCell ref="H18:H19"/>
    <mergeCell ref="H20:H21"/>
    <mergeCell ref="H22:H23"/>
    <mergeCell ref="H24:H25"/>
    <mergeCell ref="B12:B13"/>
    <mergeCell ref="C12:C13"/>
    <mergeCell ref="E12:E13"/>
    <mergeCell ref="F12:F13"/>
    <mergeCell ref="G12:G13"/>
    <mergeCell ref="I12:I13"/>
    <mergeCell ref="J12:J13"/>
    <mergeCell ref="P12:P13"/>
    <mergeCell ref="G18:G19"/>
    <mergeCell ref="I16:I17"/>
    <mergeCell ref="J16:J17"/>
    <mergeCell ref="B14:B15"/>
    <mergeCell ref="C14:C15"/>
    <mergeCell ref="E14:E15"/>
    <mergeCell ref="F14:F15"/>
    <mergeCell ref="G14:G15"/>
    <mergeCell ref="I14:I15"/>
    <mergeCell ref="J14:J15"/>
    <mergeCell ref="P14:P15"/>
    <mergeCell ref="C16:C17"/>
    <mergeCell ref="B16:B17"/>
    <mergeCell ref="B22:B23"/>
    <mergeCell ref="C22:C23"/>
    <mergeCell ref="E22:E23"/>
    <mergeCell ref="F22:F23"/>
    <mergeCell ref="G22:G23"/>
    <mergeCell ref="P18:P19"/>
    <mergeCell ref="Q18:Q19"/>
    <mergeCell ref="R18:R19"/>
    <mergeCell ref="S18:S19"/>
    <mergeCell ref="B18:B19"/>
    <mergeCell ref="C18:C19"/>
    <mergeCell ref="E18:E19"/>
    <mergeCell ref="F18:F19"/>
    <mergeCell ref="S22:S23"/>
    <mergeCell ref="B20:B21"/>
    <mergeCell ref="C20:C21"/>
    <mergeCell ref="E20:E21"/>
    <mergeCell ref="F20:F21"/>
    <mergeCell ref="Q20:Q21"/>
    <mergeCell ref="I26:I27"/>
    <mergeCell ref="J26:J27"/>
    <mergeCell ref="P26:P27"/>
    <mergeCell ref="Q26:Q27"/>
    <mergeCell ref="B26:B27"/>
    <mergeCell ref="C26:C27"/>
    <mergeCell ref="E26:E27"/>
    <mergeCell ref="F26:F27"/>
    <mergeCell ref="G26:G27"/>
    <mergeCell ref="H26:H27"/>
    <mergeCell ref="D26:D27"/>
    <mergeCell ref="C28:C29"/>
    <mergeCell ref="E28:E29"/>
    <mergeCell ref="F28:F29"/>
    <mergeCell ref="G28:G29"/>
    <mergeCell ref="H28:H29"/>
    <mergeCell ref="D28:D29"/>
    <mergeCell ref="B24:B25"/>
    <mergeCell ref="C24:C25"/>
    <mergeCell ref="E24:E25"/>
    <mergeCell ref="F24:F25"/>
    <mergeCell ref="G24:G25"/>
    <mergeCell ref="T18:T19"/>
    <mergeCell ref="T20:T21"/>
    <mergeCell ref="T22:T23"/>
    <mergeCell ref="T24:T25"/>
    <mergeCell ref="T26:T27"/>
    <mergeCell ref="T28:T29"/>
    <mergeCell ref="A6:A7"/>
    <mergeCell ref="A8:A9"/>
    <mergeCell ref="A10:A11"/>
    <mergeCell ref="A12:A13"/>
    <mergeCell ref="A14:A15"/>
    <mergeCell ref="A16:A17"/>
    <mergeCell ref="A18:A19"/>
    <mergeCell ref="A20:A21"/>
    <mergeCell ref="A22:A23"/>
    <mergeCell ref="A24:A25"/>
    <mergeCell ref="A26:A27"/>
    <mergeCell ref="A28:A29"/>
    <mergeCell ref="I28:I29"/>
    <mergeCell ref="J28:J29"/>
    <mergeCell ref="P28:P29"/>
    <mergeCell ref="Q28:Q29"/>
    <mergeCell ref="R28:R29"/>
    <mergeCell ref="B28:B29"/>
  </mergeCells>
  <phoneticPr fontId="2"/>
  <dataValidations count="3">
    <dataValidation allowBlank="1" showInputMessage="1" sqref="G8:G29 H8 H10 H12 H14 H16 H18 H20 H22 H24 H26 H28" xr:uid="{00000000-0002-0000-0300-000000000000}"/>
    <dataValidation type="list" allowBlank="1" showInputMessage="1" sqref="K8:K29" xr:uid="{00000000-0002-0000-0300-000001000000}">
      <formula1>"月,火,水,木,金,土,日"</formula1>
    </dataValidation>
    <dataValidation type="list" allowBlank="1" showInputMessage="1" showErrorMessage="1" sqref="I8:I29" xr:uid="{A2998BBD-2FFE-43BE-BDF5-530080E3E1AB}">
      <formula1>$V$31:$V$33</formula1>
    </dataValidation>
  </dataValidations>
  <printOptions horizontalCentered="1"/>
  <pageMargins left="0.39370078740157483" right="0.39370078740157483" top="0.59055118110236227" bottom="0" header="0.31496062992125984" footer="0.31496062992125984"/>
  <pageSetup paperSize="9" scale="79" orientation="landscape" horizontalDpi="300" verticalDpi="300" r:id="rId1"/>
  <headerFooter>
    <oddFooter>&amp;R&amp;"BIZ UDゴシック,標準"&amp;P/&amp;N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0"/>
  <sheetViews>
    <sheetView zoomScale="70" zoomScaleNormal="70" workbookViewId="0">
      <selection activeCell="B2" sqref="B2"/>
    </sheetView>
  </sheetViews>
  <sheetFormatPr defaultColWidth="13.25" defaultRowHeight="25.5" customHeight="1"/>
  <cols>
    <col min="1" max="5" width="13.25" style="3"/>
    <col min="6" max="6" width="21" style="3" bestFit="1" customWidth="1"/>
    <col min="7" max="16384" width="13.25" style="3"/>
  </cols>
  <sheetData>
    <row r="1" spans="1:6" ht="25.5" customHeight="1">
      <c r="A1" s="1" t="s">
        <v>48</v>
      </c>
      <c r="B1" s="1">
        <v>9</v>
      </c>
      <c r="C1" s="2" t="str">
        <f>"R"&amp;B1</f>
        <v>R9</v>
      </c>
      <c r="D1" s="2" t="str">
        <f>"R"&amp;B1+1</f>
        <v>R10</v>
      </c>
      <c r="F1" s="3" t="s">
        <v>49</v>
      </c>
    </row>
    <row r="2" spans="1:6" ht="25.5" customHeight="1">
      <c r="A2" s="2" t="s">
        <v>50</v>
      </c>
      <c r="B2" s="4">
        <v>4.0999999999999996</v>
      </c>
      <c r="C2" s="5"/>
      <c r="F2" s="3" t="s">
        <v>28</v>
      </c>
    </row>
    <row r="3" spans="1:6" ht="25.5" customHeight="1">
      <c r="B3" s="4">
        <v>3.31</v>
      </c>
      <c r="F3" s="3" t="s">
        <v>51</v>
      </c>
    </row>
    <row r="4" spans="1:6" ht="25.5" customHeight="1">
      <c r="F4" s="3" t="s">
        <v>52</v>
      </c>
    </row>
    <row r="5" spans="1:6" ht="25.5" customHeight="1">
      <c r="F5" s="3" t="s">
        <v>53</v>
      </c>
    </row>
    <row r="6" spans="1:6" ht="25.5" customHeight="1">
      <c r="F6" s="3" t="s">
        <v>54</v>
      </c>
    </row>
    <row r="7" spans="1:6" ht="25.5" customHeight="1">
      <c r="F7" s="3" t="s">
        <v>55</v>
      </c>
    </row>
    <row r="8" spans="1:6" ht="25.5" customHeight="1">
      <c r="F8" s="3" t="s">
        <v>56</v>
      </c>
    </row>
    <row r="9" spans="1:6" ht="25.5" customHeight="1">
      <c r="F9" s="3" t="s">
        <v>57</v>
      </c>
    </row>
    <row r="10" spans="1:6" ht="25.5" customHeight="1">
      <c r="F10" s="3" t="s">
        <v>58</v>
      </c>
    </row>
    <row r="11" spans="1:6" ht="25.5" customHeight="1">
      <c r="F11" s="3" t="s">
        <v>59</v>
      </c>
    </row>
    <row r="12" spans="1:6" ht="25.5" customHeight="1">
      <c r="F12" s="3" t="s">
        <v>60</v>
      </c>
    </row>
    <row r="13" spans="1:6" ht="25.5" customHeight="1">
      <c r="F13" s="3" t="s">
        <v>61</v>
      </c>
    </row>
    <row r="14" spans="1:6" ht="25.5" customHeight="1">
      <c r="F14" s="3" t="s">
        <v>62</v>
      </c>
    </row>
    <row r="15" spans="1:6" ht="25.5" customHeight="1">
      <c r="F15" s="3" t="s">
        <v>63</v>
      </c>
    </row>
    <row r="16" spans="1:6" ht="25.5" customHeight="1">
      <c r="F16" s="3" t="s">
        <v>64</v>
      </c>
    </row>
    <row r="17" spans="6:6" ht="25.5" customHeight="1">
      <c r="F17" s="3" t="s">
        <v>65</v>
      </c>
    </row>
    <row r="18" spans="6:6" ht="25.5" customHeight="1">
      <c r="F18" s="3" t="s">
        <v>66</v>
      </c>
    </row>
    <row r="19" spans="6:6" ht="25.5" customHeight="1">
      <c r="F19" s="3" t="s">
        <v>67</v>
      </c>
    </row>
    <row r="20" spans="6:6" ht="25.5" customHeight="1">
      <c r="F20" s="3" t="s">
        <v>68</v>
      </c>
    </row>
    <row r="21" spans="6:6" ht="25.5" customHeight="1">
      <c r="F21" s="3" t="s">
        <v>69</v>
      </c>
    </row>
    <row r="22" spans="6:6" ht="25.5" customHeight="1">
      <c r="F22" s="3" t="s">
        <v>70</v>
      </c>
    </row>
    <row r="23" spans="6:6" ht="25.5" customHeight="1">
      <c r="F23" s="3" t="s">
        <v>71</v>
      </c>
    </row>
    <row r="24" spans="6:6" ht="25.5" customHeight="1">
      <c r="F24" s="3" t="s">
        <v>72</v>
      </c>
    </row>
    <row r="25" spans="6:6" ht="25.5" customHeight="1">
      <c r="F25" s="3" t="s">
        <v>73</v>
      </c>
    </row>
    <row r="26" spans="6:6" ht="25.5" customHeight="1">
      <c r="F26" s="3" t="s">
        <v>74</v>
      </c>
    </row>
    <row r="27" spans="6:6" ht="25.5" customHeight="1">
      <c r="F27" s="3" t="s">
        <v>75</v>
      </c>
    </row>
    <row r="28" spans="6:6" ht="25.5" customHeight="1">
      <c r="F28" s="3" t="s">
        <v>76</v>
      </c>
    </row>
    <row r="29" spans="6:6" ht="25.5" customHeight="1">
      <c r="F29" s="3" t="s">
        <v>77</v>
      </c>
    </row>
    <row r="30" spans="6:6" ht="25.5" customHeight="1">
      <c r="F30" s="3" t="s">
        <v>78</v>
      </c>
    </row>
    <row r="31" spans="6:6" ht="25.5" customHeight="1">
      <c r="F31" s="3" t="s">
        <v>79</v>
      </c>
    </row>
    <row r="32" spans="6:6" ht="25.5" customHeight="1">
      <c r="F32" s="3" t="s">
        <v>80</v>
      </c>
    </row>
    <row r="33" spans="6:6" ht="25.5" customHeight="1">
      <c r="F33" s="3" t="s">
        <v>81</v>
      </c>
    </row>
    <row r="34" spans="6:6" ht="25.5" customHeight="1">
      <c r="F34" s="3" t="s">
        <v>82</v>
      </c>
    </row>
    <row r="35" spans="6:6" ht="25.5" customHeight="1">
      <c r="F35" s="3" t="s">
        <v>83</v>
      </c>
    </row>
    <row r="36" spans="6:6" ht="25.5" customHeight="1">
      <c r="F36" s="3" t="s">
        <v>84</v>
      </c>
    </row>
    <row r="37" spans="6:6" ht="25.5" customHeight="1">
      <c r="F37" s="3" t="s">
        <v>85</v>
      </c>
    </row>
    <row r="38" spans="6:6" ht="25.5" customHeight="1">
      <c r="F38" s="3" t="s">
        <v>86</v>
      </c>
    </row>
    <row r="39" spans="6:6" ht="25.5" customHeight="1">
      <c r="F39" s="3" t="s">
        <v>87</v>
      </c>
    </row>
    <row r="40" spans="6:6" ht="25.5" customHeight="1">
      <c r="F40" s="3" t="s">
        <v>88</v>
      </c>
    </row>
  </sheetData>
  <sheetProtection algorithmName="SHA-512" hashValue="IP9VBCFWjsMMfJgT3eeu5yIAvj5HpmMb0e7VjaINRIjvFwsAJ56gNiX1mc3uqxuqF2bUlief2jNfAUf2Pre+7A==" saltValue="Hf6hnfojAcx0yjo3yoNrJw==" spinCount="100000" sheet="1" objects="1" scenarios="1"/>
  <phoneticPr fontId="3"/>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Ａ（組織一覧）</vt:lpstr>
      <vt:lpstr>Ｂ（指導員）</vt:lpstr>
      <vt:lpstr>Ｃ（計画表）</vt:lpstr>
      <vt:lpstr>Ｄ（利用団体）</vt:lpstr>
      <vt:lpstr>管理（kanri）用</vt:lpstr>
      <vt:lpstr>'Ｄ（利用団体）'!Print_Area</vt:lpstr>
      <vt:lpstr>'Ａ（組織一覧）'!Print_Titles</vt:lpstr>
      <vt:lpstr>'Ｂ（指導員）'!Print_Titles</vt:lpstr>
      <vt:lpstr>'Ｄ（利用団体）'!Print_Titles</vt:lpstr>
    </vt:vector>
  </TitlesOfParts>
  <Company>鈴鹿市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鈴鹿市</dc:creator>
  <cp:lastModifiedBy>鈴鹿市</cp:lastModifiedBy>
  <cp:lastPrinted>2026-01-26T02:33:34Z</cp:lastPrinted>
  <dcterms:created xsi:type="dcterms:W3CDTF">2009-02-17T04:42:04Z</dcterms:created>
  <dcterms:modified xsi:type="dcterms:W3CDTF">2026-07-15T02:33:55Z</dcterms:modified>
</cp:coreProperties>
</file>