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B56C724E-F45E-4A98-9817-CC28AEAE13C9}" xr6:coauthVersionLast="47" xr6:coauthVersionMax="47" xr10:uidLastSave="{00000000-0000-0000-0000-000000000000}"/>
  <bookViews>
    <workbookView xWindow="-108" yWindow="-108" windowWidth="23256" windowHeight="13896" tabRatio="648" xr2:uid="{00000000-000D-0000-FFFF-FFFF00000000}"/>
  </bookViews>
  <sheets>
    <sheet name="表紙" sheetId="137" r:id="rId1"/>
    <sheet name="人事給与" sheetId="148" r:id="rId2"/>
    <sheet name="人事評価" sheetId="152" r:id="rId3"/>
    <sheet name="庶務管理" sheetId="157" r:id="rId4"/>
    <sheet name="必須カスタマイズ（親睦会）" sheetId="153" r:id="rId5"/>
    <sheet name="任意カスタマイズ（ポータル）" sheetId="155" r:id="rId6"/>
  </sheets>
  <definedNames>
    <definedName name="_xlnm.Print_Area" localSheetId="3">庶務管理!$A$1:$F$362</definedName>
    <definedName name="_xlnm.Print_Area" localSheetId="1">人事給与!$A$1:$F$474</definedName>
    <definedName name="_xlnm.Print_Area" localSheetId="5">'任意カスタマイズ（ポータル）'!$A$1:$AZ$37</definedName>
    <definedName name="_xlnm.Print_Area" localSheetId="0">表紙!$A$1:$L$34</definedName>
    <definedName name="_xlnm.Print_Titles" localSheetId="3">庶務管理!$1:$3</definedName>
    <definedName name="_xlnm.Print_Titles" localSheetId="1">人事給与!$1:$3</definedName>
    <definedName name="_xlnm.Print_Titles" localSheetId="2">人事評価!$1:$3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28" i="157" l="1"/>
  <c r="C327" i="157"/>
  <c r="C326" i="157"/>
  <c r="C325" i="157"/>
  <c r="C324" i="157"/>
  <c r="C323" i="157"/>
  <c r="C322" i="157"/>
  <c r="C321" i="157"/>
  <c r="C320" i="157"/>
  <c r="C158" i="157" l="1"/>
  <c r="C155" i="157"/>
  <c r="C64" i="148" l="1"/>
  <c r="C460" i="148" l="1"/>
  <c r="C450" i="148" l="1"/>
  <c r="C449" i="148"/>
  <c r="C451" i="148"/>
  <c r="C452" i="148"/>
  <c r="C447" i="148"/>
  <c r="C459" i="148"/>
  <c r="C462" i="148" l="1"/>
  <c r="C461" i="148"/>
  <c r="C458" i="148"/>
  <c r="C456" i="148"/>
  <c r="C457" i="148"/>
  <c r="C419" i="148" l="1"/>
  <c r="C361" i="148"/>
  <c r="C360" i="148"/>
  <c r="C417" i="148"/>
  <c r="C433" i="148"/>
  <c r="C455" i="148"/>
  <c r="C454" i="148"/>
  <c r="C453" i="148"/>
  <c r="C443" i="148"/>
  <c r="C442" i="148"/>
  <c r="C362" i="148"/>
  <c r="C441" i="148"/>
  <c r="C440" i="148"/>
  <c r="C444" i="148"/>
  <c r="C439" i="148"/>
  <c r="C438" i="148"/>
  <c r="C437" i="148"/>
  <c r="C436" i="148"/>
  <c r="C435" i="148"/>
  <c r="C434" i="148"/>
  <c r="C351" i="148" l="1"/>
  <c r="C350" i="148"/>
  <c r="C448" i="148" l="1"/>
  <c r="C446" i="148"/>
  <c r="C445" i="148"/>
  <c r="C341" i="148" l="1"/>
  <c r="C340" i="148"/>
  <c r="C339" i="148"/>
  <c r="C338" i="148"/>
  <c r="C347" i="148" l="1"/>
  <c r="C346" i="148"/>
  <c r="C345" i="148"/>
  <c r="C344" i="148"/>
  <c r="C343" i="148"/>
  <c r="C342" i="148"/>
  <c r="C357" i="148"/>
  <c r="C356" i="148"/>
  <c r="C239" i="148"/>
  <c r="C238" i="148"/>
  <c r="C313" i="148"/>
  <c r="C312" i="148"/>
  <c r="C163" i="148"/>
  <c r="C162" i="148"/>
  <c r="C161" i="148" l="1"/>
  <c r="C125" i="148"/>
  <c r="C126" i="148"/>
  <c r="C42" i="148"/>
  <c r="C22" i="148"/>
  <c r="C144" i="157" l="1"/>
  <c r="C146" i="157" l="1"/>
  <c r="C141" i="157"/>
  <c r="C140" i="157"/>
  <c r="C139" i="157"/>
  <c r="C143" i="157" l="1"/>
  <c r="C138" i="157"/>
  <c r="C137" i="157"/>
  <c r="C11" i="157" l="1"/>
  <c r="C145" i="157"/>
  <c r="C142" i="157"/>
  <c r="C147" i="157" l="1"/>
  <c r="C136" i="157"/>
  <c r="C110" i="152"/>
  <c r="C362" i="157"/>
  <c r="C361" i="157"/>
  <c r="C360" i="157"/>
  <c r="C359" i="157"/>
  <c r="C358" i="157"/>
  <c r="C357" i="157"/>
  <c r="C356" i="157"/>
  <c r="C355" i="157"/>
  <c r="C354" i="157"/>
  <c r="C353" i="157"/>
  <c r="C352" i="157"/>
  <c r="C351" i="157"/>
  <c r="C350" i="157"/>
  <c r="C349" i="157"/>
  <c r="C348" i="157"/>
  <c r="C347" i="157"/>
  <c r="C346" i="157"/>
  <c r="C345" i="157"/>
  <c r="C343" i="157"/>
  <c r="C342" i="157"/>
  <c r="C341" i="157"/>
  <c r="C340" i="157"/>
  <c r="C339" i="157"/>
  <c r="C338" i="157"/>
  <c r="C337" i="157"/>
  <c r="C336" i="157"/>
  <c r="C335" i="157"/>
  <c r="C334" i="157"/>
  <c r="C333" i="157"/>
  <c r="C332" i="157"/>
  <c r="C331" i="157"/>
  <c r="C330" i="157"/>
  <c r="C318" i="157"/>
  <c r="C317" i="157"/>
  <c r="C316" i="157"/>
  <c r="C315" i="157"/>
  <c r="C314" i="157"/>
  <c r="C313" i="157"/>
  <c r="C312" i="157"/>
  <c r="C311" i="157"/>
  <c r="C310" i="157"/>
  <c r="C309" i="157"/>
  <c r="C308" i="157"/>
  <c r="C307" i="157"/>
  <c r="C306" i="157"/>
  <c r="C305" i="157"/>
  <c r="C304" i="157"/>
  <c r="C303" i="157"/>
  <c r="C302" i="157"/>
  <c r="C301" i="157"/>
  <c r="C300" i="157"/>
  <c r="C299" i="157"/>
  <c r="C298" i="157"/>
  <c r="C297" i="157"/>
  <c r="C296" i="157"/>
  <c r="C295" i="157"/>
  <c r="C294" i="157"/>
  <c r="C293" i="157"/>
  <c r="C292" i="157"/>
  <c r="C291" i="157"/>
  <c r="C290" i="157"/>
  <c r="C289" i="157"/>
  <c r="C288" i="157"/>
  <c r="C287" i="157"/>
  <c r="C286" i="157"/>
  <c r="C285" i="157"/>
  <c r="C284" i="157"/>
  <c r="C283" i="157"/>
  <c r="C282" i="157"/>
  <c r="C281" i="157"/>
  <c r="C280" i="157"/>
  <c r="C279" i="157"/>
  <c r="C278" i="157"/>
  <c r="C277" i="157"/>
  <c r="C276" i="157"/>
  <c r="C275" i="157"/>
  <c r="C274" i="157"/>
  <c r="C273" i="157"/>
  <c r="C272" i="157"/>
  <c r="C271" i="157"/>
  <c r="C270" i="157"/>
  <c r="C269" i="157"/>
  <c r="C268" i="157"/>
  <c r="C267" i="157"/>
  <c r="C266" i="157"/>
  <c r="C265" i="157"/>
  <c r="C264" i="157"/>
  <c r="C263" i="157"/>
  <c r="C262" i="157"/>
  <c r="C261" i="157"/>
  <c r="C260" i="157"/>
  <c r="C259" i="157"/>
  <c r="C258" i="157"/>
  <c r="C257" i="157"/>
  <c r="C256" i="157"/>
  <c r="C255" i="157"/>
  <c r="C254" i="157"/>
  <c r="C253" i="157"/>
  <c r="C252" i="157"/>
  <c r="C251" i="157"/>
  <c r="C250" i="157"/>
  <c r="C249" i="157"/>
  <c r="C248" i="157"/>
  <c r="C247" i="157"/>
  <c r="C246" i="157"/>
  <c r="C245" i="157"/>
  <c r="C244" i="157"/>
  <c r="C243" i="157"/>
  <c r="C242" i="157"/>
  <c r="C241" i="157"/>
  <c r="C240" i="157"/>
  <c r="C239" i="157"/>
  <c r="C238" i="157"/>
  <c r="C237" i="157"/>
  <c r="C236" i="157"/>
  <c r="C235" i="157"/>
  <c r="C233" i="157"/>
  <c r="C232" i="157"/>
  <c r="C231" i="157"/>
  <c r="C230" i="157"/>
  <c r="C229" i="157"/>
  <c r="C228" i="157"/>
  <c r="C227" i="157"/>
  <c r="C226" i="157"/>
  <c r="C225" i="157"/>
  <c r="C224" i="157"/>
  <c r="C223" i="157"/>
  <c r="C222" i="157"/>
  <c r="C221" i="157"/>
  <c r="C220" i="157"/>
  <c r="C219" i="157"/>
  <c r="C218" i="157"/>
  <c r="C217" i="157"/>
  <c r="C216" i="157"/>
  <c r="C215" i="157"/>
  <c r="C214" i="157"/>
  <c r="C213" i="157"/>
  <c r="C212" i="157"/>
  <c r="C211" i="157"/>
  <c r="C210" i="157"/>
  <c r="C209" i="157"/>
  <c r="C208" i="157"/>
  <c r="C205" i="157"/>
  <c r="C204" i="157"/>
  <c r="C202" i="157"/>
  <c r="C201" i="157"/>
  <c r="C200" i="157"/>
  <c r="C199" i="157"/>
  <c r="C198" i="157"/>
  <c r="C197" i="157"/>
  <c r="C196" i="157"/>
  <c r="C195" i="157"/>
  <c r="C194" i="157"/>
  <c r="C193" i="157"/>
  <c r="C192" i="157"/>
  <c r="C191" i="157"/>
  <c r="C190" i="157"/>
  <c r="C189" i="157"/>
  <c r="C187" i="157"/>
  <c r="C186" i="157"/>
  <c r="C185" i="157"/>
  <c r="C183" i="157"/>
  <c r="C182" i="157"/>
  <c r="C181" i="157"/>
  <c r="C180" i="157"/>
  <c r="C179" i="157"/>
  <c r="C178" i="157"/>
  <c r="C177" i="157"/>
  <c r="C176" i="157"/>
  <c r="C175" i="157"/>
  <c r="C173" i="157"/>
  <c r="C172" i="157"/>
  <c r="C171" i="157"/>
  <c r="C170" i="157"/>
  <c r="C169" i="157"/>
  <c r="C168" i="157"/>
  <c r="C167" i="157"/>
  <c r="C166" i="157"/>
  <c r="C165" i="157"/>
  <c r="C164" i="157"/>
  <c r="C163" i="157"/>
  <c r="C162" i="157"/>
  <c r="C161" i="157"/>
  <c r="C160" i="157"/>
  <c r="C159" i="157"/>
  <c r="C157" i="157"/>
  <c r="C156" i="157"/>
  <c r="C154" i="157"/>
  <c r="C153" i="157"/>
  <c r="C152" i="157"/>
  <c r="C151" i="157"/>
  <c r="C150" i="157"/>
  <c r="C149" i="157"/>
  <c r="C134" i="157"/>
  <c r="C133" i="157"/>
  <c r="C132" i="157"/>
  <c r="C131" i="157"/>
  <c r="C130" i="157"/>
  <c r="C129" i="157"/>
  <c r="C128" i="157"/>
  <c r="C127" i="157"/>
  <c r="C126" i="157"/>
  <c r="C125" i="157"/>
  <c r="C124" i="157"/>
  <c r="C123" i="157"/>
  <c r="C122" i="157"/>
  <c r="C121" i="157"/>
  <c r="C120" i="157"/>
  <c r="C119" i="157"/>
  <c r="C118" i="157"/>
  <c r="C117" i="157"/>
  <c r="C116" i="157"/>
  <c r="C115" i="157"/>
  <c r="C114" i="157"/>
  <c r="C113" i="157"/>
  <c r="C112" i="157"/>
  <c r="C111" i="157"/>
  <c r="C110" i="157"/>
  <c r="C109" i="157"/>
  <c r="C108" i="157"/>
  <c r="C107" i="157"/>
  <c r="C106" i="157"/>
  <c r="C105" i="157"/>
  <c r="C104" i="157"/>
  <c r="C103" i="157"/>
  <c r="C102" i="157"/>
  <c r="C101" i="157"/>
  <c r="C100" i="157"/>
  <c r="C99" i="157"/>
  <c r="C98" i="157"/>
  <c r="C97" i="157"/>
  <c r="C96" i="157"/>
  <c r="C95" i="157"/>
  <c r="C94" i="157"/>
  <c r="C93" i="157"/>
  <c r="C92" i="157"/>
  <c r="C91" i="157"/>
  <c r="C90" i="157"/>
  <c r="C89" i="157"/>
  <c r="C88" i="157"/>
  <c r="C87" i="157"/>
  <c r="C86" i="157"/>
  <c r="C85" i="157"/>
  <c r="C84" i="157"/>
  <c r="C83" i="157"/>
  <c r="C82" i="157"/>
  <c r="C81" i="157"/>
  <c r="C80" i="157"/>
  <c r="C79" i="157"/>
  <c r="C78" i="157"/>
  <c r="C77" i="157"/>
  <c r="C76" i="157"/>
  <c r="C75" i="157"/>
  <c r="C74" i="157"/>
  <c r="C73" i="157"/>
  <c r="C72" i="157"/>
  <c r="C71" i="157"/>
  <c r="C70" i="157"/>
  <c r="C69" i="157"/>
  <c r="C68" i="157"/>
  <c r="C67" i="157"/>
  <c r="C66" i="157"/>
  <c r="C65" i="157"/>
  <c r="C64" i="157"/>
  <c r="C63" i="157"/>
  <c r="C62" i="157"/>
  <c r="C61" i="157"/>
  <c r="C60" i="157"/>
  <c r="C59" i="157"/>
  <c r="C58" i="157"/>
  <c r="C57" i="157"/>
  <c r="C56" i="157"/>
  <c r="C55" i="157"/>
  <c r="C54" i="157"/>
  <c r="C53" i="157"/>
  <c r="C52" i="157"/>
  <c r="C51" i="157"/>
  <c r="C49" i="157"/>
  <c r="C48" i="157"/>
  <c r="C47" i="157"/>
  <c r="C46" i="157"/>
  <c r="C45" i="157"/>
  <c r="C44" i="157"/>
  <c r="C43" i="157"/>
  <c r="C42" i="157"/>
  <c r="C41" i="157"/>
  <c r="C40" i="157"/>
  <c r="C39" i="157"/>
  <c r="C38" i="157"/>
  <c r="C37" i="157"/>
  <c r="C36" i="157"/>
  <c r="C35" i="157"/>
  <c r="C34" i="157"/>
  <c r="C33" i="157"/>
  <c r="C32" i="157"/>
  <c r="C31" i="157"/>
  <c r="C30" i="157"/>
  <c r="C29" i="157"/>
  <c r="C28" i="157"/>
  <c r="C27" i="157"/>
  <c r="C26" i="157"/>
  <c r="C25" i="157"/>
  <c r="C24" i="157"/>
  <c r="C21" i="157"/>
  <c r="C20" i="157"/>
  <c r="C19" i="157"/>
  <c r="C18" i="157"/>
  <c r="C17" i="157"/>
  <c r="C16" i="157"/>
  <c r="C15" i="157"/>
  <c r="C14" i="157"/>
  <c r="C13" i="157"/>
  <c r="C12" i="157"/>
  <c r="C10" i="157"/>
  <c r="C9" i="157"/>
  <c r="C8" i="157"/>
  <c r="C7" i="157"/>
  <c r="C6" i="157"/>
  <c r="C5" i="157"/>
  <c r="C74" i="148" l="1"/>
  <c r="C49" i="148"/>
  <c r="C38" i="148"/>
  <c r="C28" i="148"/>
  <c r="C29" i="148"/>
  <c r="C13" i="148"/>
  <c r="C14" i="148"/>
  <c r="C10" i="148"/>
  <c r="C60" i="148" l="1"/>
  <c r="C61" i="148"/>
  <c r="C336" i="148" l="1"/>
  <c r="C329" i="148"/>
  <c r="C328" i="148"/>
  <c r="C327" i="148"/>
  <c r="C326" i="148"/>
  <c r="C325" i="148"/>
  <c r="C324" i="148"/>
  <c r="C323" i="148"/>
  <c r="C322" i="148"/>
  <c r="C321" i="148"/>
  <c r="C300" i="148"/>
  <c r="C299" i="148"/>
  <c r="C298" i="148"/>
  <c r="C297" i="148"/>
  <c r="C296" i="148"/>
  <c r="C278" i="148" l="1"/>
  <c r="C275" i="148"/>
  <c r="C274" i="148"/>
  <c r="C272" i="148"/>
  <c r="C273" i="148"/>
  <c r="C270" i="148"/>
  <c r="C269" i="148"/>
  <c r="C234" i="148"/>
  <c r="C202" i="148"/>
  <c r="C204" i="148"/>
  <c r="C203" i="148"/>
  <c r="C207" i="148"/>
  <c r="C201" i="148"/>
  <c r="C206" i="148"/>
  <c r="C189" i="148"/>
  <c r="C176" i="148"/>
  <c r="C132" i="148"/>
  <c r="C157" i="148"/>
  <c r="C465" i="148" l="1"/>
  <c r="C399" i="148"/>
  <c r="C352" i="148"/>
  <c r="C150" i="148"/>
  <c r="C121" i="148"/>
  <c r="C331" i="148"/>
  <c r="C330" i="148"/>
  <c r="C332" i="148"/>
  <c r="C279" i="148"/>
  <c r="C251" i="148"/>
  <c r="C216" i="148"/>
  <c r="C145" i="148"/>
  <c r="C128" i="148"/>
  <c r="C127" i="148"/>
  <c r="C109" i="152"/>
  <c r="C108" i="152"/>
  <c r="C107" i="152"/>
  <c r="C106" i="152"/>
  <c r="C105" i="152"/>
  <c r="C104" i="152"/>
  <c r="C103" i="152"/>
  <c r="C102" i="152"/>
  <c r="C101" i="152"/>
  <c r="C100" i="152"/>
  <c r="C99" i="152"/>
  <c r="C98" i="152"/>
  <c r="C97" i="152"/>
  <c r="C96" i="152"/>
  <c r="C95" i="152"/>
  <c r="C94" i="152"/>
  <c r="C93" i="152"/>
  <c r="C92" i="152"/>
  <c r="C91" i="152"/>
  <c r="C90" i="152"/>
  <c r="C89" i="152"/>
  <c r="C88" i="152"/>
  <c r="C87" i="152"/>
  <c r="C86" i="152"/>
  <c r="C85" i="152"/>
  <c r="C84" i="152"/>
  <c r="C83" i="152"/>
  <c r="C82" i="152"/>
  <c r="C81" i="152"/>
  <c r="C80" i="152"/>
  <c r="C79" i="152"/>
  <c r="C78" i="152"/>
  <c r="C77" i="152"/>
  <c r="C76" i="152"/>
  <c r="C75" i="152"/>
  <c r="C74" i="152"/>
  <c r="C73" i="152"/>
  <c r="C72" i="152"/>
  <c r="C71" i="152"/>
  <c r="C70" i="152"/>
  <c r="C69" i="152"/>
  <c r="C68" i="152"/>
  <c r="C67" i="152"/>
  <c r="C66" i="152"/>
  <c r="C65" i="152"/>
  <c r="C64" i="152"/>
  <c r="C63" i="152"/>
  <c r="C62" i="152"/>
  <c r="C61" i="152"/>
  <c r="C60" i="152"/>
  <c r="C59" i="152"/>
  <c r="C58" i="152"/>
  <c r="C57" i="152"/>
  <c r="C56" i="152"/>
  <c r="C55" i="152"/>
  <c r="C54" i="152"/>
  <c r="C53" i="152"/>
  <c r="C52" i="152"/>
  <c r="C51" i="152"/>
  <c r="C50" i="152"/>
  <c r="C49" i="152"/>
  <c r="C48" i="152"/>
  <c r="C47" i="152"/>
  <c r="C46" i="152"/>
  <c r="C45" i="152"/>
  <c r="C44" i="152"/>
  <c r="C43" i="152"/>
  <c r="C42" i="152"/>
  <c r="C41" i="152"/>
  <c r="C40" i="152"/>
  <c r="C39" i="152"/>
  <c r="C38" i="152"/>
  <c r="C37" i="152"/>
  <c r="C36" i="152"/>
  <c r="C35" i="152"/>
  <c r="C34" i="152"/>
  <c r="C33" i="152"/>
  <c r="C32" i="152"/>
  <c r="C31" i="152"/>
  <c r="C30" i="152"/>
  <c r="C29" i="152"/>
  <c r="C28" i="152"/>
  <c r="C27" i="152"/>
  <c r="C26" i="152"/>
  <c r="C25" i="152"/>
  <c r="C24" i="152"/>
  <c r="C23" i="152"/>
  <c r="C22" i="152"/>
  <c r="C21" i="152"/>
  <c r="C20" i="152"/>
  <c r="C19" i="152"/>
  <c r="C18" i="152"/>
  <c r="C17" i="152"/>
  <c r="C16" i="152"/>
  <c r="C15" i="152"/>
  <c r="C14" i="152"/>
  <c r="C13" i="152"/>
  <c r="C12" i="152"/>
  <c r="C11" i="152"/>
  <c r="C10" i="152"/>
  <c r="C9" i="152"/>
  <c r="C8" i="152"/>
  <c r="C7" i="152"/>
  <c r="C6" i="152"/>
  <c r="C5" i="152"/>
  <c r="C474" i="148" l="1"/>
  <c r="C473" i="148"/>
  <c r="C472" i="148"/>
  <c r="C471" i="148"/>
  <c r="C470" i="148"/>
  <c r="C469" i="148"/>
  <c r="C468" i="148"/>
  <c r="C467" i="148"/>
  <c r="C466" i="148"/>
  <c r="C464" i="148"/>
  <c r="C432" i="148"/>
  <c r="C431" i="148"/>
  <c r="C430" i="148"/>
  <c r="C429" i="148"/>
  <c r="C428" i="148"/>
  <c r="C427" i="148"/>
  <c r="C426" i="148"/>
  <c r="C425" i="148"/>
  <c r="C424" i="148"/>
  <c r="C423" i="148"/>
  <c r="C422" i="148"/>
  <c r="C421" i="148"/>
  <c r="C420" i="148"/>
  <c r="C418" i="148"/>
  <c r="C416" i="148"/>
  <c r="C415" i="148"/>
  <c r="C414" i="148"/>
  <c r="C413" i="148"/>
  <c r="C412" i="148"/>
  <c r="C411" i="148"/>
  <c r="C410" i="148"/>
  <c r="C409" i="148"/>
  <c r="C408" i="148"/>
  <c r="C407" i="148"/>
  <c r="C406" i="148"/>
  <c r="C405" i="148"/>
  <c r="C404" i="148"/>
  <c r="C403" i="148"/>
  <c r="C402" i="148"/>
  <c r="C401" i="148"/>
  <c r="C400" i="148"/>
  <c r="C398" i="148"/>
  <c r="C397" i="148"/>
  <c r="C396" i="148"/>
  <c r="C395" i="148"/>
  <c r="C394" i="148"/>
  <c r="C393" i="148"/>
  <c r="C392" i="148"/>
  <c r="C391" i="148"/>
  <c r="C390" i="148"/>
  <c r="C389" i="148"/>
  <c r="C388" i="148"/>
  <c r="C387" i="148"/>
  <c r="C386" i="148"/>
  <c r="C385" i="148"/>
  <c r="C384" i="148"/>
  <c r="C383" i="148"/>
  <c r="C382" i="148"/>
  <c r="C381" i="148"/>
  <c r="C380" i="148"/>
  <c r="C379" i="148"/>
  <c r="C378" i="148"/>
  <c r="C377" i="148"/>
  <c r="C376" i="148"/>
  <c r="C375" i="148"/>
  <c r="C374" i="148"/>
  <c r="C373" i="148"/>
  <c r="C372" i="148"/>
  <c r="C371" i="148"/>
  <c r="C370" i="148"/>
  <c r="C369" i="148"/>
  <c r="C368" i="148"/>
  <c r="C367" i="148"/>
  <c r="C366" i="148"/>
  <c r="C365" i="148"/>
  <c r="C364" i="148"/>
  <c r="C363" i="148"/>
  <c r="C359" i="148"/>
  <c r="C358" i="148"/>
  <c r="C355" i="148"/>
  <c r="C354" i="148"/>
  <c r="C353" i="148"/>
  <c r="C349" i="148"/>
  <c r="C337" i="148"/>
  <c r="C335" i="148"/>
  <c r="C334" i="148"/>
  <c r="C333" i="148"/>
  <c r="C320" i="148"/>
  <c r="C319" i="148"/>
  <c r="C318" i="148"/>
  <c r="C317" i="148"/>
  <c r="C316" i="148"/>
  <c r="C315" i="148"/>
  <c r="C314" i="148"/>
  <c r="C311" i="148"/>
  <c r="C310" i="148"/>
  <c r="C309" i="148"/>
  <c r="C308" i="148"/>
  <c r="C307" i="148"/>
  <c r="C306" i="148"/>
  <c r="C305" i="148"/>
  <c r="C304" i="148"/>
  <c r="C303" i="148"/>
  <c r="C302" i="148"/>
  <c r="C295" i="148"/>
  <c r="C294" i="148"/>
  <c r="C293" i="148"/>
  <c r="C292" i="148"/>
  <c r="C291" i="148"/>
  <c r="C290" i="148"/>
  <c r="C289" i="148"/>
  <c r="C288" i="148"/>
  <c r="C287" i="148"/>
  <c r="C286" i="148"/>
  <c r="C285" i="148"/>
  <c r="C284" i="148"/>
  <c r="C283" i="148"/>
  <c r="C282" i="148"/>
  <c r="C281" i="148"/>
  <c r="C280" i="148"/>
  <c r="C277" i="148"/>
  <c r="C276" i="148"/>
  <c r="C271" i="148"/>
  <c r="C268" i="148"/>
  <c r="C267" i="148"/>
  <c r="C266" i="148"/>
  <c r="C265" i="148"/>
  <c r="C264" i="148"/>
  <c r="C263" i="148"/>
  <c r="C262" i="148"/>
  <c r="C261" i="148"/>
  <c r="C260" i="148"/>
  <c r="C259" i="148"/>
  <c r="C258" i="148"/>
  <c r="C257" i="148"/>
  <c r="C256" i="148"/>
  <c r="C255" i="148"/>
  <c r="C254" i="148"/>
  <c r="C253" i="148"/>
  <c r="C252" i="148"/>
  <c r="C250" i="148"/>
  <c r="C249" i="148"/>
  <c r="C248" i="148"/>
  <c r="C247" i="148"/>
  <c r="C246" i="148"/>
  <c r="C245" i="148"/>
  <c r="C244" i="148"/>
  <c r="C243" i="148"/>
  <c r="C242" i="148"/>
  <c r="C241" i="148"/>
  <c r="C240" i="148"/>
  <c r="C237" i="148"/>
  <c r="C236" i="148"/>
  <c r="C235" i="148"/>
  <c r="C233" i="148"/>
  <c r="C232" i="148"/>
  <c r="C231" i="148"/>
  <c r="C230" i="148"/>
  <c r="C229" i="148"/>
  <c r="C228" i="148"/>
  <c r="C227" i="148"/>
  <c r="C226" i="148"/>
  <c r="C225" i="148"/>
  <c r="C224" i="148"/>
  <c r="C223" i="148"/>
  <c r="C222" i="148"/>
  <c r="C221" i="148"/>
  <c r="C220" i="148"/>
  <c r="C219" i="148"/>
  <c r="C218" i="148"/>
  <c r="C217" i="148"/>
  <c r="C215" i="148"/>
  <c r="C214" i="148"/>
  <c r="C213" i="148"/>
  <c r="C212" i="148"/>
  <c r="C211" i="148"/>
  <c r="C210" i="148"/>
  <c r="C209" i="148"/>
  <c r="C208" i="148"/>
  <c r="C205" i="148"/>
  <c r="C200" i="148"/>
  <c r="C199" i="148"/>
  <c r="C198" i="148"/>
  <c r="C197" i="148"/>
  <c r="C196" i="148"/>
  <c r="C195" i="148"/>
  <c r="C194" i="148"/>
  <c r="C193" i="148"/>
  <c r="C192" i="148"/>
  <c r="C191" i="148"/>
  <c r="C190" i="148"/>
  <c r="C188" i="148"/>
  <c r="C187" i="148"/>
  <c r="C186" i="148"/>
  <c r="C185" i="148"/>
  <c r="C184" i="148"/>
  <c r="C183" i="148"/>
  <c r="C182" i="148"/>
  <c r="C181" i="148"/>
  <c r="C180" i="148"/>
  <c r="C179" i="148"/>
  <c r="C178" i="148"/>
  <c r="C177" i="148"/>
  <c r="C175" i="148"/>
  <c r="C174" i="148"/>
  <c r="C173" i="148"/>
  <c r="C172" i="148"/>
  <c r="C171" i="148"/>
  <c r="C170" i="148"/>
  <c r="C169" i="148"/>
  <c r="C168" i="148"/>
  <c r="C167" i="148"/>
  <c r="C166" i="148"/>
  <c r="C165" i="148"/>
  <c r="C164" i="148"/>
  <c r="C160" i="148"/>
  <c r="C159" i="148"/>
  <c r="C158" i="148"/>
  <c r="C156" i="148"/>
  <c r="C155" i="148"/>
  <c r="C154" i="148"/>
  <c r="C153" i="148"/>
  <c r="C152" i="148"/>
  <c r="C151" i="148"/>
  <c r="C149" i="148"/>
  <c r="C148" i="148"/>
  <c r="C147" i="148"/>
  <c r="C146" i="148"/>
  <c r="C144" i="148"/>
  <c r="C143" i="148"/>
  <c r="C142" i="148"/>
  <c r="C141" i="148"/>
  <c r="C140" i="148"/>
  <c r="C139" i="148"/>
  <c r="C138" i="148"/>
  <c r="C137" i="148"/>
  <c r="C136" i="148"/>
  <c r="C135" i="148"/>
  <c r="C134" i="148"/>
  <c r="C133" i="148"/>
  <c r="C131" i="148"/>
  <c r="C130" i="148"/>
  <c r="C129" i="148"/>
  <c r="C124" i="148"/>
  <c r="C123" i="148"/>
  <c r="C122" i="148"/>
  <c r="C120" i="148"/>
  <c r="C119" i="148"/>
  <c r="C118" i="148"/>
  <c r="C116" i="148"/>
  <c r="C115" i="148"/>
  <c r="C114" i="148"/>
  <c r="C113" i="148"/>
  <c r="C112" i="148"/>
  <c r="C111" i="148"/>
  <c r="C110" i="148"/>
  <c r="C109" i="148"/>
  <c r="C108" i="148"/>
  <c r="C107" i="148"/>
  <c r="C106" i="148"/>
  <c r="C105" i="148"/>
  <c r="C104" i="148"/>
  <c r="C103" i="148"/>
  <c r="C102" i="148"/>
  <c r="C101" i="148"/>
  <c r="C100" i="148"/>
  <c r="C99" i="148"/>
  <c r="C98" i="148"/>
  <c r="C97" i="148"/>
  <c r="C96" i="148"/>
  <c r="C95" i="148"/>
  <c r="C94" i="148"/>
  <c r="C93" i="148"/>
  <c r="C92" i="148"/>
  <c r="C91" i="148"/>
  <c r="C90" i="148"/>
  <c r="C89" i="148"/>
  <c r="C88" i="148"/>
  <c r="C87" i="148"/>
  <c r="C86" i="148"/>
  <c r="C85" i="148"/>
  <c r="C84" i="148"/>
  <c r="C83" i="148"/>
  <c r="C82" i="148"/>
  <c r="C81" i="148"/>
  <c r="C80" i="148"/>
  <c r="C79" i="148"/>
  <c r="C78" i="148"/>
  <c r="C77" i="148"/>
  <c r="C76" i="148"/>
  <c r="C75" i="148"/>
  <c r="C73" i="148"/>
  <c r="C72" i="148"/>
  <c r="C71" i="148"/>
  <c r="C70" i="148"/>
  <c r="C69" i="148"/>
  <c r="C68" i="148"/>
  <c r="C67" i="148"/>
  <c r="C66" i="148"/>
  <c r="C65" i="148"/>
  <c r="C63" i="148"/>
  <c r="C62" i="148"/>
  <c r="C59" i="148"/>
  <c r="C58" i="148"/>
  <c r="C57" i="148"/>
  <c r="C56" i="148"/>
  <c r="C55" i="148"/>
  <c r="C54" i="148"/>
  <c r="C53" i="148"/>
  <c r="C52" i="148"/>
  <c r="C51" i="148"/>
  <c r="C50" i="148"/>
  <c r="C48" i="148"/>
  <c r="C47" i="148"/>
  <c r="C45" i="148"/>
  <c r="C44" i="148"/>
  <c r="C43" i="148"/>
  <c r="C41" i="148"/>
  <c r="C40" i="148"/>
  <c r="C39" i="148"/>
  <c r="C37" i="148"/>
  <c r="C36" i="148"/>
  <c r="C35" i="148"/>
  <c r="C34" i="148"/>
  <c r="C33" i="148"/>
  <c r="C32" i="148"/>
  <c r="C31" i="148"/>
  <c r="C30" i="148"/>
  <c r="C27" i="148"/>
  <c r="C26" i="148"/>
  <c r="C25" i="148"/>
  <c r="C24" i="148"/>
  <c r="C23" i="148"/>
  <c r="C21" i="148"/>
  <c r="C20" i="148"/>
  <c r="C19" i="148"/>
  <c r="C18" i="148"/>
  <c r="C17" i="148"/>
  <c r="C16" i="148"/>
  <c r="C15" i="148"/>
  <c r="C12" i="148"/>
  <c r="C11" i="148"/>
  <c r="C9" i="148"/>
  <c r="C8" i="148"/>
  <c r="C7" i="148"/>
  <c r="C6" i="148"/>
  <c r="C5" i="148"/>
</calcChain>
</file>

<file path=xl/sharedStrings.xml><?xml version="1.0" encoding="utf-8"?>
<sst xmlns="http://schemas.openxmlformats.org/spreadsheetml/2006/main" count="1448" uniqueCount="1115">
  <si>
    <t>共通機能</t>
    <rPh sb="0" eb="2">
      <t>キョウツウ</t>
    </rPh>
    <rPh sb="2" eb="4">
      <t>キノウ</t>
    </rPh>
    <phoneticPr fontId="30"/>
  </si>
  <si>
    <t>基本要件</t>
    <rPh sb="0" eb="2">
      <t>キホン</t>
    </rPh>
    <rPh sb="2" eb="4">
      <t>ヨウケン</t>
    </rPh>
    <phoneticPr fontId="30"/>
  </si>
  <si>
    <t>権限</t>
    <rPh sb="0" eb="2">
      <t>ケンゲン</t>
    </rPh>
    <phoneticPr fontId="30"/>
  </si>
  <si>
    <t>コード・パラメータ</t>
    <phoneticPr fontId="30"/>
  </si>
  <si>
    <t>操作性</t>
    <rPh sb="0" eb="3">
      <t>ソウサセイ</t>
    </rPh>
    <phoneticPr fontId="30"/>
  </si>
  <si>
    <t>帳票作成</t>
    <rPh sb="0" eb="2">
      <t>チョウヒョウ</t>
    </rPh>
    <rPh sb="2" eb="4">
      <t>サクセイ</t>
    </rPh>
    <phoneticPr fontId="30"/>
  </si>
  <si>
    <t>マニュアル</t>
    <phoneticPr fontId="30"/>
  </si>
  <si>
    <t>その他</t>
    <rPh sb="2" eb="3">
      <t>タ</t>
    </rPh>
    <phoneticPr fontId="30"/>
  </si>
  <si>
    <t>年末調整</t>
    <rPh sb="0" eb="2">
      <t>ネンマツ</t>
    </rPh>
    <rPh sb="2" eb="4">
      <t>チョウセイ</t>
    </rPh>
    <phoneticPr fontId="30"/>
  </si>
  <si>
    <t>データ出力</t>
    <rPh sb="3" eb="5">
      <t>シュツリョク</t>
    </rPh>
    <phoneticPr fontId="30"/>
  </si>
  <si>
    <t>他システム連携</t>
    <rPh sb="0" eb="1">
      <t>タ</t>
    </rPh>
    <rPh sb="5" eb="7">
      <t>レンケイ</t>
    </rPh>
    <phoneticPr fontId="30"/>
  </si>
  <si>
    <t>回答欄</t>
    <rPh sb="0" eb="2">
      <t>カイトウ</t>
    </rPh>
    <rPh sb="2" eb="3">
      <t>ラン</t>
    </rPh>
    <phoneticPr fontId="30"/>
  </si>
  <si>
    <t>ログイン時のパスワードについては、ログインユーザが自分で変更できること。</t>
    <rPh sb="4" eb="5">
      <t>ジ</t>
    </rPh>
    <rPh sb="25" eb="27">
      <t>ジブン</t>
    </rPh>
    <rPh sb="28" eb="30">
      <t>ヘンコウ</t>
    </rPh>
    <phoneticPr fontId="3"/>
  </si>
  <si>
    <t>庶務管理連携</t>
    <rPh sb="0" eb="2">
      <t>ショム</t>
    </rPh>
    <rPh sb="2" eb="4">
      <t>カンリ</t>
    </rPh>
    <rPh sb="4" eb="6">
      <t>レンケイ</t>
    </rPh>
    <phoneticPr fontId="30"/>
  </si>
  <si>
    <t>自分が申請した全ての申請の状況（承認待ち、決裁待ち、決裁済み）を確認できる機能を有すること。</t>
    <rPh sb="0" eb="2">
      <t>ジブン</t>
    </rPh>
    <rPh sb="3" eb="5">
      <t>シンセイ</t>
    </rPh>
    <rPh sb="16" eb="18">
      <t>ショウニン</t>
    </rPh>
    <rPh sb="18" eb="19">
      <t>マ</t>
    </rPh>
    <rPh sb="21" eb="23">
      <t>ケッサイ</t>
    </rPh>
    <rPh sb="23" eb="24">
      <t>マ</t>
    </rPh>
    <rPh sb="26" eb="28">
      <t>ケッサイ</t>
    </rPh>
    <rPh sb="28" eb="29">
      <t>ズ</t>
    </rPh>
    <phoneticPr fontId="3"/>
  </si>
  <si>
    <t>申請種別毎（時間外申請、年次有給申請、育児休業申請、妊娠休暇申請等）に資料を添付する機能を有すること。また、添付が必須な場合には添付の必須設定が行えること。</t>
    <rPh sb="6" eb="9">
      <t>ジカンガイ</t>
    </rPh>
    <rPh sb="9" eb="11">
      <t>シンセイ</t>
    </rPh>
    <rPh sb="12" eb="14">
      <t>ネンジ</t>
    </rPh>
    <rPh sb="14" eb="16">
      <t>ユウキュウ</t>
    </rPh>
    <rPh sb="16" eb="18">
      <t>シンセイ</t>
    </rPh>
    <rPh sb="19" eb="21">
      <t>イクジ</t>
    </rPh>
    <rPh sb="21" eb="23">
      <t>キュウギョウ</t>
    </rPh>
    <rPh sb="23" eb="25">
      <t>シンセイ</t>
    </rPh>
    <rPh sb="26" eb="28">
      <t>ニンシン</t>
    </rPh>
    <rPh sb="28" eb="30">
      <t>キュウカ</t>
    </rPh>
    <rPh sb="30" eb="32">
      <t>シンセイ</t>
    </rPh>
    <rPh sb="32" eb="33">
      <t>トウ</t>
    </rPh>
    <rPh sb="35" eb="37">
      <t>シリョウ</t>
    </rPh>
    <rPh sb="38" eb="40">
      <t>テンプ</t>
    </rPh>
    <rPh sb="42" eb="44">
      <t>キノウ</t>
    </rPh>
    <rPh sb="45" eb="46">
      <t>ユウ</t>
    </rPh>
    <rPh sb="54" eb="56">
      <t>テンプ</t>
    </rPh>
    <rPh sb="57" eb="59">
      <t>ヒッス</t>
    </rPh>
    <rPh sb="60" eb="62">
      <t>バアイ</t>
    </rPh>
    <rPh sb="64" eb="66">
      <t>テンプ</t>
    </rPh>
    <rPh sb="67" eb="69">
      <t>ヒッス</t>
    </rPh>
    <rPh sb="69" eb="71">
      <t>セッテイ</t>
    </rPh>
    <rPh sb="72" eb="73">
      <t>オコナ</t>
    </rPh>
    <phoneticPr fontId="3"/>
  </si>
  <si>
    <t>トップメニューにて決裁状況が確認できること。（申請中・決裁待ち・却下/引戻件数などの情報表示）
また、件数をクリックすることで、決裁状況照会が表示され、決裁処理ができること。</t>
    <rPh sb="9" eb="11">
      <t>ケッサイ</t>
    </rPh>
    <rPh sb="11" eb="13">
      <t>ジョウキョウ</t>
    </rPh>
    <rPh sb="14" eb="16">
      <t>カクニン</t>
    </rPh>
    <rPh sb="23" eb="26">
      <t>シンセイチュウ</t>
    </rPh>
    <rPh sb="27" eb="29">
      <t>ケッサイ</t>
    </rPh>
    <rPh sb="29" eb="30">
      <t>マ</t>
    </rPh>
    <rPh sb="37" eb="39">
      <t>ケンスウ</t>
    </rPh>
    <rPh sb="42" eb="44">
      <t>ジョウホウ</t>
    </rPh>
    <rPh sb="44" eb="46">
      <t>ヒョウジ</t>
    </rPh>
    <rPh sb="51" eb="53">
      <t>ケンスウ</t>
    </rPh>
    <rPh sb="64" eb="66">
      <t>ケッサイ</t>
    </rPh>
    <rPh sb="66" eb="68">
      <t>ジョウキョウ</t>
    </rPh>
    <rPh sb="68" eb="70">
      <t>ショウカイ</t>
    </rPh>
    <rPh sb="71" eb="73">
      <t>ヒョウジ</t>
    </rPh>
    <rPh sb="76" eb="78">
      <t>ケッサイ</t>
    </rPh>
    <rPh sb="78" eb="80">
      <t>ショリ</t>
    </rPh>
    <phoneticPr fontId="3"/>
  </si>
  <si>
    <t>電子決裁の決裁情報（決裁状況、申請種別、申請日、申請詳細内容、滞留者、次回承認者、決裁者）が一覧画面で確認できる配慮がなされていること。</t>
    <rPh sb="0" eb="2">
      <t>デンシ</t>
    </rPh>
    <rPh sb="2" eb="4">
      <t>ケッサイ</t>
    </rPh>
    <rPh sb="5" eb="7">
      <t>ケッサイ</t>
    </rPh>
    <rPh sb="7" eb="9">
      <t>ジョウホウ</t>
    </rPh>
    <rPh sb="10" eb="12">
      <t>ケッサイ</t>
    </rPh>
    <rPh sb="12" eb="14">
      <t>ジョウキョウ</t>
    </rPh>
    <rPh sb="15" eb="17">
      <t>シンセイ</t>
    </rPh>
    <rPh sb="17" eb="19">
      <t>シュベツ</t>
    </rPh>
    <rPh sb="20" eb="22">
      <t>シンセイ</t>
    </rPh>
    <rPh sb="22" eb="23">
      <t>ビ</t>
    </rPh>
    <rPh sb="24" eb="26">
      <t>シンセイ</t>
    </rPh>
    <rPh sb="26" eb="28">
      <t>ショウサイ</t>
    </rPh>
    <rPh sb="28" eb="30">
      <t>ナイヨウ</t>
    </rPh>
    <rPh sb="31" eb="33">
      <t>タイリュウ</t>
    </rPh>
    <rPh sb="33" eb="34">
      <t>シャ</t>
    </rPh>
    <rPh sb="35" eb="37">
      <t>ジカイ</t>
    </rPh>
    <rPh sb="37" eb="40">
      <t>ショウニンシャ</t>
    </rPh>
    <rPh sb="41" eb="43">
      <t>ケッサイ</t>
    </rPh>
    <rPh sb="43" eb="44">
      <t>シャ</t>
    </rPh>
    <rPh sb="46" eb="48">
      <t>イチラン</t>
    </rPh>
    <rPh sb="48" eb="50">
      <t>ガメン</t>
    </rPh>
    <rPh sb="51" eb="53">
      <t>カクニン</t>
    </rPh>
    <rPh sb="56" eb="58">
      <t>ハイリョ</t>
    </rPh>
    <phoneticPr fontId="3"/>
  </si>
  <si>
    <t>一度却下された申請は再申請後、決裁画面において前回申請の却下者や却下時のコメントが確認できること。</t>
    <rPh sb="0" eb="2">
      <t>イチド</t>
    </rPh>
    <rPh sb="2" eb="4">
      <t>キャッカ</t>
    </rPh>
    <rPh sb="7" eb="9">
      <t>シンセイ</t>
    </rPh>
    <rPh sb="10" eb="13">
      <t>サイシンセイ</t>
    </rPh>
    <rPh sb="13" eb="14">
      <t>ゴ</t>
    </rPh>
    <rPh sb="15" eb="17">
      <t>ケッサイ</t>
    </rPh>
    <rPh sb="17" eb="19">
      <t>ガメン</t>
    </rPh>
    <rPh sb="23" eb="25">
      <t>ゼンカイ</t>
    </rPh>
    <rPh sb="25" eb="27">
      <t>シンセイ</t>
    </rPh>
    <rPh sb="28" eb="30">
      <t>キャッカ</t>
    </rPh>
    <rPh sb="30" eb="31">
      <t>シャ</t>
    </rPh>
    <rPh sb="32" eb="34">
      <t>キャッカ</t>
    </rPh>
    <rPh sb="34" eb="35">
      <t>ジ</t>
    </rPh>
    <rPh sb="41" eb="43">
      <t>カクニン</t>
    </rPh>
    <phoneticPr fontId="3"/>
  </si>
  <si>
    <t>代理設定により承認者・決裁者が休暇申請・出張申請を行っている日は、代理決裁者に入れ替わる設定が可能なこと。</t>
    <rPh sb="0" eb="2">
      <t>ダイリ</t>
    </rPh>
    <rPh sb="2" eb="4">
      <t>セッテイ</t>
    </rPh>
    <rPh sb="7" eb="9">
      <t>ショウニン</t>
    </rPh>
    <rPh sb="9" eb="10">
      <t>シャ</t>
    </rPh>
    <rPh sb="11" eb="13">
      <t>ケッサイ</t>
    </rPh>
    <rPh sb="13" eb="14">
      <t>シャ</t>
    </rPh>
    <rPh sb="15" eb="17">
      <t>キュウカ</t>
    </rPh>
    <rPh sb="17" eb="19">
      <t>シンセイ</t>
    </rPh>
    <rPh sb="20" eb="22">
      <t>シュッチョウ</t>
    </rPh>
    <rPh sb="22" eb="24">
      <t>シンセイ</t>
    </rPh>
    <rPh sb="25" eb="26">
      <t>オコナ</t>
    </rPh>
    <rPh sb="30" eb="31">
      <t>ヒ</t>
    </rPh>
    <rPh sb="33" eb="35">
      <t>ダイリ</t>
    </rPh>
    <rPh sb="35" eb="37">
      <t>ケッサイ</t>
    </rPh>
    <rPh sb="37" eb="38">
      <t>シャ</t>
    </rPh>
    <rPh sb="39" eb="40">
      <t>イ</t>
    </rPh>
    <rPh sb="41" eb="42">
      <t>カ</t>
    </rPh>
    <rPh sb="44" eb="46">
      <t>セッテイ</t>
    </rPh>
    <rPh sb="47" eb="49">
      <t>カノウ</t>
    </rPh>
    <phoneticPr fontId="3"/>
  </si>
  <si>
    <t>各職員での出勤・退勤時間の修正を不可能とし、出勤・退勤時間変更の申請によって修正される運用ができること。</t>
    <rPh sb="0" eb="3">
      <t>カクショクイン</t>
    </rPh>
    <rPh sb="5" eb="7">
      <t>シュッキン</t>
    </rPh>
    <rPh sb="8" eb="10">
      <t>タイキン</t>
    </rPh>
    <rPh sb="10" eb="12">
      <t>ジカン</t>
    </rPh>
    <rPh sb="13" eb="15">
      <t>シュウセイ</t>
    </rPh>
    <rPh sb="16" eb="19">
      <t>フカノウ</t>
    </rPh>
    <rPh sb="22" eb="24">
      <t>シュッキン</t>
    </rPh>
    <rPh sb="25" eb="27">
      <t>タイキン</t>
    </rPh>
    <rPh sb="27" eb="29">
      <t>ジカン</t>
    </rPh>
    <rPh sb="29" eb="31">
      <t>ヘンコウ</t>
    </rPh>
    <rPh sb="32" eb="34">
      <t>シンセイ</t>
    </rPh>
    <rPh sb="38" eb="40">
      <t>シュウセイ</t>
    </rPh>
    <rPh sb="43" eb="45">
      <t>ウンヨウ</t>
    </rPh>
    <phoneticPr fontId="3"/>
  </si>
  <si>
    <t>個人の1ヶ月の勤務予定を一覧で確認でき、データの出力と印刷ができること。
各日にちの勤務予定を修正できること。</t>
    <rPh sb="0" eb="2">
      <t>コジン</t>
    </rPh>
    <rPh sb="5" eb="6">
      <t>ゲツ</t>
    </rPh>
    <rPh sb="7" eb="9">
      <t>キンム</t>
    </rPh>
    <rPh sb="9" eb="11">
      <t>ヨテイ</t>
    </rPh>
    <rPh sb="12" eb="14">
      <t>イチラン</t>
    </rPh>
    <rPh sb="15" eb="17">
      <t>カクニン</t>
    </rPh>
    <rPh sb="24" eb="26">
      <t>シュツリョク</t>
    </rPh>
    <rPh sb="27" eb="29">
      <t>インサツ</t>
    </rPh>
    <rPh sb="37" eb="38">
      <t>カク</t>
    </rPh>
    <rPh sb="38" eb="39">
      <t>ヒ</t>
    </rPh>
    <rPh sb="42" eb="44">
      <t>キンム</t>
    </rPh>
    <rPh sb="44" eb="46">
      <t>ヨテイ</t>
    </rPh>
    <rPh sb="47" eb="49">
      <t>シュウセイ</t>
    </rPh>
    <phoneticPr fontId="3"/>
  </si>
  <si>
    <t>所属長は各日に出勤する所属職員の人数を確認できること。
また所属職員の勤務予定を修正する際に、日々の各勤務シフトに割り当てられている人数を確認しながら修正できること。</t>
    <rPh sb="0" eb="3">
      <t>ショゾクチョウ</t>
    </rPh>
    <rPh sb="4" eb="5">
      <t>カク</t>
    </rPh>
    <rPh sb="5" eb="6">
      <t>ヒ</t>
    </rPh>
    <rPh sb="7" eb="9">
      <t>シュッキン</t>
    </rPh>
    <rPh sb="13" eb="15">
      <t>ショクイン</t>
    </rPh>
    <rPh sb="16" eb="18">
      <t>ニンズウ</t>
    </rPh>
    <rPh sb="19" eb="21">
      <t>カクニン</t>
    </rPh>
    <rPh sb="30" eb="32">
      <t>ショゾク</t>
    </rPh>
    <rPh sb="32" eb="34">
      <t>ショクイン</t>
    </rPh>
    <rPh sb="35" eb="37">
      <t>キンム</t>
    </rPh>
    <rPh sb="37" eb="39">
      <t>ヨテイ</t>
    </rPh>
    <rPh sb="40" eb="42">
      <t>シュウセイ</t>
    </rPh>
    <rPh sb="44" eb="45">
      <t>サイ</t>
    </rPh>
    <rPh sb="50" eb="51">
      <t>カク</t>
    </rPh>
    <rPh sb="51" eb="53">
      <t>キンム</t>
    </rPh>
    <rPh sb="57" eb="58">
      <t>ワ</t>
    </rPh>
    <rPh sb="59" eb="60">
      <t>ア</t>
    </rPh>
    <rPh sb="66" eb="68">
      <t>ニンズウ</t>
    </rPh>
    <rPh sb="69" eb="71">
      <t>カクニン</t>
    </rPh>
    <rPh sb="75" eb="77">
      <t>シュウセイ</t>
    </rPh>
    <phoneticPr fontId="3"/>
  </si>
  <si>
    <t>勤務予定情報の作成処理はバッチ処理によって行われ、処理中はシステムを起動していなくても良いこと。</t>
    <rPh sb="0" eb="2">
      <t>キンム</t>
    </rPh>
    <rPh sb="2" eb="4">
      <t>ヨテイ</t>
    </rPh>
    <rPh sb="4" eb="6">
      <t>ジョウホウ</t>
    </rPh>
    <rPh sb="7" eb="9">
      <t>サクセイ</t>
    </rPh>
    <rPh sb="9" eb="11">
      <t>ショリ</t>
    </rPh>
    <rPh sb="15" eb="17">
      <t>ショリ</t>
    </rPh>
    <rPh sb="21" eb="22">
      <t>オコナ</t>
    </rPh>
    <rPh sb="25" eb="27">
      <t>ショリ</t>
    </rPh>
    <rPh sb="27" eb="28">
      <t>チュウ</t>
    </rPh>
    <rPh sb="34" eb="36">
      <t>キドウ</t>
    </rPh>
    <rPh sb="43" eb="44">
      <t>ヨ</t>
    </rPh>
    <phoneticPr fontId="3"/>
  </si>
  <si>
    <t>勤務形態・休暇・休日・週休日等上司が職員の勤務予定を修正するために必要な情報を一覧（カレンダー等）表示できること。</t>
    <rPh sb="18" eb="19">
      <t>ショク</t>
    </rPh>
    <rPh sb="19" eb="20">
      <t>イン</t>
    </rPh>
    <rPh sb="21" eb="23">
      <t>キンム</t>
    </rPh>
    <rPh sb="23" eb="25">
      <t>ヨテイ</t>
    </rPh>
    <rPh sb="26" eb="28">
      <t>シュウセイ</t>
    </rPh>
    <rPh sb="47" eb="48">
      <t>トウ</t>
    </rPh>
    <phoneticPr fontId="3"/>
  </si>
  <si>
    <t>中途採用者等の年次有給休暇を画面より容易に年休日数付与日数、残日数の修正ができること。</t>
    <rPh sb="0" eb="2">
      <t>チュウト</t>
    </rPh>
    <rPh sb="2" eb="5">
      <t>サイヨウシャ</t>
    </rPh>
    <rPh sb="5" eb="6">
      <t>トウ</t>
    </rPh>
    <rPh sb="7" eb="9">
      <t>ネンジ</t>
    </rPh>
    <rPh sb="9" eb="11">
      <t>ユウキュウ</t>
    </rPh>
    <rPh sb="11" eb="13">
      <t>キュウカ</t>
    </rPh>
    <rPh sb="14" eb="16">
      <t>ガメン</t>
    </rPh>
    <rPh sb="18" eb="20">
      <t>ヨウイ</t>
    </rPh>
    <rPh sb="21" eb="23">
      <t>ネンキュウ</t>
    </rPh>
    <rPh sb="23" eb="25">
      <t>ニッスウ</t>
    </rPh>
    <rPh sb="25" eb="27">
      <t>フヨ</t>
    </rPh>
    <rPh sb="27" eb="29">
      <t>ニッスウ</t>
    </rPh>
    <rPh sb="30" eb="31">
      <t>ザン</t>
    </rPh>
    <rPh sb="31" eb="33">
      <t>ニッスウ</t>
    </rPh>
    <rPh sb="34" eb="36">
      <t>シュウセイ</t>
    </rPh>
    <phoneticPr fontId="3"/>
  </si>
  <si>
    <t>休暇の申請が1日、半日（4時間）、時間等でできること。
また、休暇種別で、入力画面が切り替わり取得可能な単位を自動判定できること。</t>
    <rPh sb="31" eb="33">
      <t>キュウカ</t>
    </rPh>
    <rPh sb="33" eb="35">
      <t>シュベツ</t>
    </rPh>
    <rPh sb="37" eb="39">
      <t>ニュウリョク</t>
    </rPh>
    <rPh sb="39" eb="41">
      <t>ガメン</t>
    </rPh>
    <rPh sb="42" eb="43">
      <t>キ</t>
    </rPh>
    <rPh sb="44" eb="45">
      <t>カ</t>
    </rPh>
    <phoneticPr fontId="3"/>
  </si>
  <si>
    <t>60時間超過の勤務を行った際、月次処理にて手当または代替休暇の割り振りが行える管理ができること。</t>
    <rPh sb="15" eb="17">
      <t>ゲツジ</t>
    </rPh>
    <rPh sb="17" eb="19">
      <t>ショリ</t>
    </rPh>
    <rPh sb="31" eb="32">
      <t>ワ</t>
    </rPh>
    <rPh sb="33" eb="34">
      <t>フ</t>
    </rPh>
    <rPh sb="36" eb="37">
      <t>オコナ</t>
    </rPh>
    <phoneticPr fontId="3"/>
  </si>
  <si>
    <t>60時間超過の勤務を行った際、代替休暇としてから一定期間経過（2か月）後に自動的に手当算出できること。</t>
    <rPh sb="17" eb="19">
      <t>キュウカ</t>
    </rPh>
    <rPh sb="24" eb="26">
      <t>イッテイ</t>
    </rPh>
    <rPh sb="26" eb="28">
      <t>キカン</t>
    </rPh>
    <rPh sb="28" eb="30">
      <t>ケイカ</t>
    </rPh>
    <rPh sb="33" eb="34">
      <t>ゲツ</t>
    </rPh>
    <rPh sb="35" eb="36">
      <t>ゴ</t>
    </rPh>
    <rPh sb="37" eb="40">
      <t>ジドウテキ</t>
    </rPh>
    <rPh sb="41" eb="43">
      <t>テアテ</t>
    </rPh>
    <rPh sb="43" eb="45">
      <t>サンシュツ</t>
    </rPh>
    <phoneticPr fontId="3"/>
  </si>
  <si>
    <t>60時間超過の勤務を行った際、各職員で代替休暇が取得できる時間を確認する方法として代替休暇取得状況一覧にて確認ができること。</t>
  </si>
  <si>
    <t>時間外勤務開始時間と正規の勤務時間が重なっていないことを自動的にチェックする機能を有すること。</t>
  </si>
  <si>
    <t>勤務日と振替日を月を跨いで申請し、月次締処理後に振替休日を取得できなかった場合は、振替繰越処理ができること。</t>
    <rPh sb="13" eb="15">
      <t>シンセイ</t>
    </rPh>
    <rPh sb="17" eb="19">
      <t>ゲツジ</t>
    </rPh>
    <rPh sb="19" eb="20">
      <t>シ</t>
    </rPh>
    <rPh sb="20" eb="22">
      <t>ショリ</t>
    </rPh>
    <rPh sb="22" eb="23">
      <t>ゴ</t>
    </rPh>
    <rPh sb="24" eb="26">
      <t>フリカエ</t>
    </rPh>
    <rPh sb="26" eb="28">
      <t>キュウジツ</t>
    </rPh>
    <rPh sb="29" eb="31">
      <t>シュトク</t>
    </rPh>
    <rPh sb="37" eb="39">
      <t>バアイ</t>
    </rPh>
    <rPh sb="41" eb="43">
      <t>フリカエ</t>
    </rPh>
    <rPh sb="43" eb="45">
      <t>クリコシ</t>
    </rPh>
    <rPh sb="45" eb="47">
      <t>ショリ</t>
    </rPh>
    <phoneticPr fontId="3"/>
  </si>
  <si>
    <t>勤務時間数に応じた支給割合別の回数を自動集計できること。
平日深夜の手当にも対応していること。</t>
    <rPh sb="29" eb="31">
      <t>ヘイジツ</t>
    </rPh>
    <rPh sb="31" eb="33">
      <t>シンヤ</t>
    </rPh>
    <rPh sb="34" eb="36">
      <t>テアテ</t>
    </rPh>
    <rPh sb="38" eb="40">
      <t>タイオウ</t>
    </rPh>
    <phoneticPr fontId="3"/>
  </si>
  <si>
    <t>期間指定により時間外勤務手当、管理職特別勤務手当、特殊勤務手当について所属毎に月間の個人別明細表をPDF形式およびCSV形式で出力できること。</t>
    <rPh sb="0" eb="2">
      <t>キカン</t>
    </rPh>
    <rPh sb="2" eb="4">
      <t>シテイ</t>
    </rPh>
    <rPh sb="7" eb="10">
      <t>ジカンガイ</t>
    </rPh>
    <rPh sb="10" eb="12">
      <t>キンム</t>
    </rPh>
    <rPh sb="12" eb="14">
      <t>テアテ</t>
    </rPh>
    <rPh sb="15" eb="17">
      <t>カンリ</t>
    </rPh>
    <rPh sb="17" eb="18">
      <t>ショク</t>
    </rPh>
    <rPh sb="18" eb="20">
      <t>トクベツ</t>
    </rPh>
    <rPh sb="20" eb="22">
      <t>キンム</t>
    </rPh>
    <rPh sb="22" eb="24">
      <t>テアテ</t>
    </rPh>
    <rPh sb="25" eb="27">
      <t>トクシュ</t>
    </rPh>
    <rPh sb="27" eb="29">
      <t>キンム</t>
    </rPh>
    <rPh sb="29" eb="31">
      <t>テアテ</t>
    </rPh>
    <rPh sb="35" eb="37">
      <t>ショゾク</t>
    </rPh>
    <rPh sb="37" eb="38">
      <t>ゴト</t>
    </rPh>
    <rPh sb="39" eb="41">
      <t>ゲッカン</t>
    </rPh>
    <rPh sb="42" eb="44">
      <t>コジン</t>
    </rPh>
    <rPh sb="44" eb="45">
      <t>ベツ</t>
    </rPh>
    <rPh sb="45" eb="47">
      <t>メイサイ</t>
    </rPh>
    <rPh sb="47" eb="48">
      <t>ヒョウ</t>
    </rPh>
    <rPh sb="52" eb="54">
      <t>ケイシキ</t>
    </rPh>
    <rPh sb="60" eb="62">
      <t>ケイシキ</t>
    </rPh>
    <rPh sb="63" eb="65">
      <t>シュツリョク</t>
    </rPh>
    <phoneticPr fontId="3"/>
  </si>
  <si>
    <t>事象別（結婚したとき、引っ越ししたとき、こどもが生まれたとき等）に必要な届出一覧を設定でき、事象を選択することで必要な届出の一覧を表示できること。</t>
    <rPh sb="4" eb="6">
      <t>ケッコン</t>
    </rPh>
    <rPh sb="11" eb="12">
      <t>ヒ</t>
    </rPh>
    <rPh sb="13" eb="14">
      <t>コ</t>
    </rPh>
    <rPh sb="24" eb="25">
      <t>ウ</t>
    </rPh>
    <rPh sb="30" eb="31">
      <t>トウ</t>
    </rPh>
    <rPh sb="33" eb="35">
      <t>ヒツヨウ</t>
    </rPh>
    <rPh sb="36" eb="38">
      <t>トドケデ</t>
    </rPh>
    <rPh sb="38" eb="40">
      <t>イチラン</t>
    </rPh>
    <rPh sb="41" eb="43">
      <t>セッテイ</t>
    </rPh>
    <rPh sb="46" eb="48">
      <t>ジショウ</t>
    </rPh>
    <rPh sb="49" eb="51">
      <t>センタク</t>
    </rPh>
    <rPh sb="56" eb="58">
      <t>ヒツヨウ</t>
    </rPh>
    <rPh sb="59" eb="61">
      <t>トドケデ</t>
    </rPh>
    <rPh sb="62" eb="64">
      <t>イチラン</t>
    </rPh>
    <rPh sb="65" eb="67">
      <t>ヒョウジ</t>
    </rPh>
    <phoneticPr fontId="3"/>
  </si>
  <si>
    <t>画面に使用する用語はシステム用語を避け、可能な限り、行政分野で使用する用語を使用していること。</t>
    <phoneticPr fontId="3"/>
  </si>
  <si>
    <t>基本的にマスタ情報の有効期間は日付で管理され、未来日開始情報を事前に管理ができること。</t>
    <phoneticPr fontId="3"/>
  </si>
  <si>
    <t>会計年度任用職員管理</t>
    <rPh sb="0" eb="2">
      <t>カイケイ</t>
    </rPh>
    <rPh sb="2" eb="4">
      <t>ネンド</t>
    </rPh>
    <rPh sb="4" eb="6">
      <t>ニンヨウ</t>
    </rPh>
    <rPh sb="6" eb="8">
      <t>ショクイン</t>
    </rPh>
    <rPh sb="8" eb="10">
      <t>カンリ</t>
    </rPh>
    <phoneticPr fontId="30"/>
  </si>
  <si>
    <t>帳票</t>
    <rPh sb="0" eb="2">
      <t>チョウヒョウ</t>
    </rPh>
    <phoneticPr fontId="30"/>
  </si>
  <si>
    <t>電子決裁</t>
    <rPh sb="0" eb="2">
      <t>デンシ</t>
    </rPh>
    <rPh sb="2" eb="4">
      <t>ケッサイ</t>
    </rPh>
    <phoneticPr fontId="30"/>
  </si>
  <si>
    <t>申請</t>
    <rPh sb="0" eb="2">
      <t>シンセイ</t>
    </rPh>
    <phoneticPr fontId="30"/>
  </si>
  <si>
    <t>申請処理</t>
    <rPh sb="0" eb="2">
      <t>シンセイ</t>
    </rPh>
    <rPh sb="2" eb="4">
      <t>ショリ</t>
    </rPh>
    <phoneticPr fontId="30"/>
  </si>
  <si>
    <t>時間外申請の時間や休暇申請の種別等、各種申請内容が出勤簿情報に反映され、個人別に1ヵ月の勤務情報が一覧で確認できること。
また印刷できること。
各情報を選択すると、申請内容が確認でき、内容の詳細を把握することができること。</t>
    <phoneticPr fontId="3"/>
  </si>
  <si>
    <t>決裁</t>
    <rPh sb="0" eb="2">
      <t>ケッサイ</t>
    </rPh>
    <phoneticPr fontId="30"/>
  </si>
  <si>
    <t>決裁処理</t>
    <rPh sb="0" eb="2">
      <t>ケッサイ</t>
    </rPh>
    <rPh sb="2" eb="4">
      <t>ショリ</t>
    </rPh>
    <phoneticPr fontId="30"/>
  </si>
  <si>
    <t>時間外の上限を超過している場合、申請時および決裁時に警告メッセージを表示できること。</t>
    <phoneticPr fontId="30"/>
  </si>
  <si>
    <t>代理決裁</t>
    <rPh sb="0" eb="2">
      <t>ダイリ</t>
    </rPh>
    <rPh sb="2" eb="4">
      <t>ケッサイ</t>
    </rPh>
    <phoneticPr fontId="30"/>
  </si>
  <si>
    <t>決裁ルート設定</t>
    <rPh sb="0" eb="2">
      <t>ケッサイ</t>
    </rPh>
    <rPh sb="5" eb="7">
      <t>セッテイ</t>
    </rPh>
    <phoneticPr fontId="30"/>
  </si>
  <si>
    <t>決裁ルートは、承認者を役職や特定所属の役職で雛形を設定でき、雛形から自動で職員を割当てて作成できること。
また、承認者に個別に特定の職員を指定することもできること。</t>
    <phoneticPr fontId="30"/>
  </si>
  <si>
    <t>申請時に申請者の役職や所属、申請する種類から、自動で状況に応じた決裁ルートを、割り当てられる設定ができること。</t>
    <phoneticPr fontId="30"/>
  </si>
  <si>
    <t>申請時に申請者が任意でルートを変更できること。
また、変更したルートを次回以降初期値として表示できること。</t>
    <phoneticPr fontId="30"/>
  </si>
  <si>
    <t>出退勤管理・勤務管理</t>
    <rPh sb="0" eb="3">
      <t>シュッタイキン</t>
    </rPh>
    <rPh sb="3" eb="5">
      <t>カンリ</t>
    </rPh>
    <rPh sb="6" eb="8">
      <t>キンム</t>
    </rPh>
    <rPh sb="8" eb="10">
      <t>カンリ</t>
    </rPh>
    <phoneticPr fontId="30"/>
  </si>
  <si>
    <t>出勤・退勤状況</t>
    <rPh sb="0" eb="2">
      <t>シュッキン</t>
    </rPh>
    <rPh sb="3" eb="5">
      <t>タイキン</t>
    </rPh>
    <rPh sb="5" eb="7">
      <t>ジョウキョウ</t>
    </rPh>
    <phoneticPr fontId="30"/>
  </si>
  <si>
    <t>勤務予定管理</t>
    <rPh sb="0" eb="2">
      <t>キンム</t>
    </rPh>
    <rPh sb="2" eb="4">
      <t>ヨテイ</t>
    </rPh>
    <rPh sb="4" eb="6">
      <t>カンリ</t>
    </rPh>
    <phoneticPr fontId="30"/>
  </si>
  <si>
    <t>勤務予定登録</t>
    <rPh sb="0" eb="2">
      <t>キンム</t>
    </rPh>
    <rPh sb="2" eb="4">
      <t>ヨテイ</t>
    </rPh>
    <rPh sb="4" eb="6">
      <t>トウロク</t>
    </rPh>
    <phoneticPr fontId="30"/>
  </si>
  <si>
    <t>勤務形態登録</t>
    <rPh sb="0" eb="2">
      <t>キンム</t>
    </rPh>
    <rPh sb="2" eb="4">
      <t>ケイタイ</t>
    </rPh>
    <rPh sb="4" eb="6">
      <t>トウロク</t>
    </rPh>
    <phoneticPr fontId="30"/>
  </si>
  <si>
    <t>職員別の勤務形態の作成処理はバッチ処理によって行われ、処理中はシステムを起動していなくても良いこと。</t>
    <phoneticPr fontId="3"/>
  </si>
  <si>
    <t>職員別勤務形態修正</t>
    <rPh sb="0" eb="2">
      <t>ショクイン</t>
    </rPh>
    <rPh sb="2" eb="3">
      <t>ベツ</t>
    </rPh>
    <rPh sb="3" eb="5">
      <t>キンム</t>
    </rPh>
    <rPh sb="5" eb="7">
      <t>ケイタイ</t>
    </rPh>
    <rPh sb="7" eb="9">
      <t>シュウセイ</t>
    </rPh>
    <phoneticPr fontId="30"/>
  </si>
  <si>
    <t>休暇管理</t>
    <rPh sb="0" eb="2">
      <t>キュウカ</t>
    </rPh>
    <rPh sb="2" eb="4">
      <t>カンリ</t>
    </rPh>
    <phoneticPr fontId="30"/>
  </si>
  <si>
    <t>年休付与・繰越</t>
    <rPh sb="0" eb="2">
      <t>ネンキュウ</t>
    </rPh>
    <rPh sb="2" eb="4">
      <t>フヨ</t>
    </rPh>
    <rPh sb="5" eb="7">
      <t>クリコシ</t>
    </rPh>
    <phoneticPr fontId="30"/>
  </si>
  <si>
    <t>年休修正</t>
    <rPh sb="0" eb="2">
      <t>ネンキュウ</t>
    </rPh>
    <rPh sb="2" eb="4">
      <t>シュウセイ</t>
    </rPh>
    <phoneticPr fontId="30"/>
  </si>
  <si>
    <t>休暇申請</t>
    <rPh sb="0" eb="2">
      <t>キュウカ</t>
    </rPh>
    <rPh sb="2" eb="4">
      <t>シンセイ</t>
    </rPh>
    <phoneticPr fontId="30"/>
  </si>
  <si>
    <t>年次有給休暇の取得日数・累計・残日数の管理等、職員単位で休暇取得状況の管理ができること。</t>
    <phoneticPr fontId="3"/>
  </si>
  <si>
    <t>部分休業の請求申請と取消申請が可能であり、人事給与システムに減額情報を連携できること。</t>
    <phoneticPr fontId="30"/>
  </si>
  <si>
    <t>時間外勤務管理</t>
    <rPh sb="0" eb="3">
      <t>ジカンガイ</t>
    </rPh>
    <rPh sb="3" eb="5">
      <t>キンム</t>
    </rPh>
    <rPh sb="5" eb="7">
      <t>カンリ</t>
    </rPh>
    <phoneticPr fontId="30"/>
  </si>
  <si>
    <t>時間外等承認申請</t>
    <rPh sb="0" eb="3">
      <t>ジカンガイ</t>
    </rPh>
    <rPh sb="3" eb="4">
      <t>トウ</t>
    </rPh>
    <rPh sb="4" eb="6">
      <t>ショウニン</t>
    </rPh>
    <rPh sb="6" eb="8">
      <t>シンセイ</t>
    </rPh>
    <phoneticPr fontId="30"/>
  </si>
  <si>
    <t>科目の変更ができること。
権限によって制御できること。</t>
    <phoneticPr fontId="3"/>
  </si>
  <si>
    <t>時間外勤務100分の（100、125、150、135、160、175)、休日勤務手当(135)、割増時間外勤務手当（振替25、50）、夜間勤務手当（25)、に対応していること。</t>
    <phoneticPr fontId="30"/>
  </si>
  <si>
    <t>休憩時間を自動設定でき、手動で修正することもできること。
また、休憩時間を勤務時間の計算から除外できること。</t>
    <phoneticPr fontId="3"/>
  </si>
  <si>
    <t xml:space="preserve">勤務実績統計表 </t>
    <phoneticPr fontId="30"/>
  </si>
  <si>
    <t>月、年、年度単位で時間外が多い職員を一覧で表示でき印刷する機能があること。
また、60時間超過者のみを表示することもできること。</t>
    <phoneticPr fontId="30"/>
  </si>
  <si>
    <t>所属毎の月、年、年度単位の時間外合計や年、年度単位の月別の時間外合計を、EXCELのグラフで表示できる機能があること。</t>
    <phoneticPr fontId="30"/>
  </si>
  <si>
    <t>単月の上限や複数月の平均が80時間など、時間外労働の上限を管理するための帳票を出力できること。</t>
    <phoneticPr fontId="30"/>
  </si>
  <si>
    <t>振替勤務管理</t>
    <rPh sb="0" eb="2">
      <t>フリカエ</t>
    </rPh>
    <rPh sb="2" eb="4">
      <t>キンム</t>
    </rPh>
    <rPh sb="4" eb="6">
      <t>カンリ</t>
    </rPh>
    <phoneticPr fontId="30"/>
  </si>
  <si>
    <t>振替・引当</t>
    <rPh sb="0" eb="2">
      <t>フリカエ</t>
    </rPh>
    <rPh sb="3" eb="5">
      <t>ヒキアテ</t>
    </rPh>
    <phoneticPr fontId="30"/>
  </si>
  <si>
    <t>特殊勤務管理</t>
    <rPh sb="0" eb="2">
      <t>トクシュ</t>
    </rPh>
    <rPh sb="2" eb="4">
      <t>キンム</t>
    </rPh>
    <rPh sb="4" eb="6">
      <t>カンリ</t>
    </rPh>
    <phoneticPr fontId="30"/>
  </si>
  <si>
    <t>日額特勤</t>
    <rPh sb="0" eb="2">
      <t>ニチガク</t>
    </rPh>
    <rPh sb="2" eb="4">
      <t>トッキン</t>
    </rPh>
    <phoneticPr fontId="30"/>
  </si>
  <si>
    <t>その他特勤</t>
    <rPh sb="2" eb="3">
      <t>タ</t>
    </rPh>
    <rPh sb="3" eb="5">
      <t>トッキン</t>
    </rPh>
    <phoneticPr fontId="30"/>
  </si>
  <si>
    <t>科目の変更ができること。
権限によって制御できること。</t>
    <phoneticPr fontId="30"/>
  </si>
  <si>
    <t>管理職特別勤務管理</t>
    <rPh sb="0" eb="2">
      <t>カンリ</t>
    </rPh>
    <rPh sb="2" eb="3">
      <t>ショク</t>
    </rPh>
    <rPh sb="3" eb="5">
      <t>トクベツ</t>
    </rPh>
    <rPh sb="5" eb="7">
      <t>キンム</t>
    </rPh>
    <rPh sb="7" eb="9">
      <t>カンリ</t>
    </rPh>
    <phoneticPr fontId="30"/>
  </si>
  <si>
    <t>特別勤務</t>
    <rPh sb="0" eb="2">
      <t>トクベツ</t>
    </rPh>
    <rPh sb="2" eb="4">
      <t>キンム</t>
    </rPh>
    <phoneticPr fontId="30"/>
  </si>
  <si>
    <t>勤務該当日は勤務カレンダーより自動判定し、週休日、休日、平日深夜のみ入力できること。</t>
    <phoneticPr fontId="3"/>
  </si>
  <si>
    <t>勤務開始・終了時間、業務内容、休憩時間が入力でき、勤務時間の計算上、休憩時間を除外できること。</t>
    <phoneticPr fontId="3"/>
  </si>
  <si>
    <t>実績情報管理</t>
    <rPh sb="0" eb="2">
      <t>ジッセキ</t>
    </rPh>
    <rPh sb="2" eb="4">
      <t>ジョウホウ</t>
    </rPh>
    <rPh sb="4" eb="6">
      <t>カンリ</t>
    </rPh>
    <phoneticPr fontId="30"/>
  </si>
  <si>
    <t>夜間手当</t>
    <rPh sb="0" eb="2">
      <t>ヤカン</t>
    </rPh>
    <rPh sb="2" eb="4">
      <t>テアテ</t>
    </rPh>
    <phoneticPr fontId="30"/>
  </si>
  <si>
    <t>実績管理</t>
    <rPh sb="0" eb="2">
      <t>ジッセキ</t>
    </rPh>
    <rPh sb="2" eb="4">
      <t>カンリ</t>
    </rPh>
    <phoneticPr fontId="30"/>
  </si>
  <si>
    <t>各種届出申請（扶養親族届、児童手当請求届、住居届、通勤届）について認定処理ができること。</t>
    <rPh sb="0" eb="2">
      <t>カクシュ</t>
    </rPh>
    <rPh sb="2" eb="4">
      <t>トドケデ</t>
    </rPh>
    <rPh sb="4" eb="6">
      <t>シンセイ</t>
    </rPh>
    <rPh sb="9" eb="11">
      <t>シンゾク</t>
    </rPh>
    <rPh sb="11" eb="12">
      <t>トドケ</t>
    </rPh>
    <rPh sb="15" eb="17">
      <t>テアテ</t>
    </rPh>
    <rPh sb="17" eb="19">
      <t>セイキュウ</t>
    </rPh>
    <rPh sb="19" eb="20">
      <t>トドケ</t>
    </rPh>
    <rPh sb="21" eb="23">
      <t>ジュウキョ</t>
    </rPh>
    <rPh sb="23" eb="24">
      <t>トドケ</t>
    </rPh>
    <rPh sb="27" eb="28">
      <t>トドケ</t>
    </rPh>
    <rPh sb="33" eb="35">
      <t>ニンテイ</t>
    </rPh>
    <rPh sb="35" eb="37">
      <t>ショリ</t>
    </rPh>
    <phoneticPr fontId="30"/>
  </si>
  <si>
    <t>事象別届出管理</t>
    <rPh sb="0" eb="2">
      <t>ジショウ</t>
    </rPh>
    <rPh sb="2" eb="3">
      <t>ベツ</t>
    </rPh>
    <rPh sb="3" eb="5">
      <t>トドケデ</t>
    </rPh>
    <rPh sb="5" eb="7">
      <t>カンリ</t>
    </rPh>
    <phoneticPr fontId="30"/>
  </si>
  <si>
    <t>氏名住所変更届</t>
    <rPh sb="0" eb="2">
      <t>シメイ</t>
    </rPh>
    <rPh sb="2" eb="4">
      <t>ジュウショ</t>
    </rPh>
    <rPh sb="4" eb="7">
      <t>ヘンコウトドケ</t>
    </rPh>
    <phoneticPr fontId="30"/>
  </si>
  <si>
    <t>扶養親族届</t>
    <rPh sb="0" eb="2">
      <t>フヨウ</t>
    </rPh>
    <rPh sb="2" eb="4">
      <t>シンゾク</t>
    </rPh>
    <rPh sb="4" eb="5">
      <t>トドケ</t>
    </rPh>
    <phoneticPr fontId="30"/>
  </si>
  <si>
    <t>児童手当請求届</t>
    <rPh sb="0" eb="2">
      <t>ジドウ</t>
    </rPh>
    <rPh sb="2" eb="4">
      <t>テアテ</t>
    </rPh>
    <rPh sb="4" eb="6">
      <t>セイキュウ</t>
    </rPh>
    <rPh sb="6" eb="7">
      <t>トドケ</t>
    </rPh>
    <phoneticPr fontId="30"/>
  </si>
  <si>
    <t>給与振込口座届</t>
    <rPh sb="0" eb="2">
      <t>キュウヨ</t>
    </rPh>
    <rPh sb="2" eb="4">
      <t>フリコミ</t>
    </rPh>
    <rPh sb="4" eb="6">
      <t>コウザ</t>
    </rPh>
    <rPh sb="6" eb="7">
      <t>トドケ</t>
    </rPh>
    <phoneticPr fontId="30"/>
  </si>
  <si>
    <t>人事給与システムで登録されている口座情報・振込情報を初期表示でき、職員はその内容を修正して届け出ることができること。</t>
    <phoneticPr fontId="30"/>
  </si>
  <si>
    <t>住居届</t>
    <rPh sb="0" eb="2">
      <t>ジュウキョ</t>
    </rPh>
    <rPh sb="2" eb="3">
      <t>トドケ</t>
    </rPh>
    <phoneticPr fontId="30"/>
  </si>
  <si>
    <t>通勤届</t>
    <rPh sb="0" eb="2">
      <t>ツウキン</t>
    </rPh>
    <rPh sb="2" eb="3">
      <t>トドケ</t>
    </rPh>
    <phoneticPr fontId="30"/>
  </si>
  <si>
    <t>簡易届</t>
    <rPh sb="0" eb="2">
      <t>カンイ</t>
    </rPh>
    <rPh sb="2" eb="3">
      <t>トドケ</t>
    </rPh>
    <phoneticPr fontId="30"/>
  </si>
  <si>
    <t>電子明細</t>
    <rPh sb="0" eb="2">
      <t>デンシ</t>
    </rPh>
    <rPh sb="2" eb="4">
      <t>メイサイ</t>
    </rPh>
    <phoneticPr fontId="30"/>
  </si>
  <si>
    <t>休暇一括入力</t>
    <rPh sb="0" eb="2">
      <t>キュウカ</t>
    </rPh>
    <rPh sb="2" eb="4">
      <t>イッカツ</t>
    </rPh>
    <rPh sb="4" eb="6">
      <t>ニュウリョク</t>
    </rPh>
    <phoneticPr fontId="30"/>
  </si>
  <si>
    <t>時間外等勤務一括入力</t>
    <rPh sb="0" eb="3">
      <t>ジカンガイ</t>
    </rPh>
    <rPh sb="3" eb="4">
      <t>トウ</t>
    </rPh>
    <rPh sb="4" eb="6">
      <t>キンム</t>
    </rPh>
    <rPh sb="6" eb="8">
      <t>イッカツ</t>
    </rPh>
    <rPh sb="8" eb="10">
      <t>ニュウリョク</t>
    </rPh>
    <phoneticPr fontId="30"/>
  </si>
  <si>
    <t>特殊勤務一括入力</t>
    <rPh sb="0" eb="2">
      <t>トクシュ</t>
    </rPh>
    <rPh sb="2" eb="4">
      <t>キンム</t>
    </rPh>
    <rPh sb="4" eb="6">
      <t>イッカツ</t>
    </rPh>
    <rPh sb="6" eb="8">
      <t>ニュウリョク</t>
    </rPh>
    <phoneticPr fontId="30"/>
  </si>
  <si>
    <t>所属長が所属する職員の特殊勤務情報を一画面でまとめて入力できること。</t>
    <rPh sb="0" eb="3">
      <t>ショゾクチョウ</t>
    </rPh>
    <rPh sb="4" eb="6">
      <t>ショゾク</t>
    </rPh>
    <rPh sb="8" eb="10">
      <t>ショクイン</t>
    </rPh>
    <rPh sb="11" eb="13">
      <t>トクシュ</t>
    </rPh>
    <rPh sb="13" eb="15">
      <t>キンム</t>
    </rPh>
    <rPh sb="15" eb="17">
      <t>ジョウホウ</t>
    </rPh>
    <rPh sb="18" eb="21">
      <t>イチガメン</t>
    </rPh>
    <rPh sb="26" eb="28">
      <t>ニュウリョク</t>
    </rPh>
    <phoneticPr fontId="30"/>
  </si>
  <si>
    <t>年末調整</t>
    <phoneticPr fontId="30"/>
  </si>
  <si>
    <t>扶養控除申告書</t>
    <rPh sb="0" eb="2">
      <t>フヨウ</t>
    </rPh>
    <rPh sb="2" eb="4">
      <t>コウジョ</t>
    </rPh>
    <rPh sb="4" eb="7">
      <t>シンコクショ</t>
    </rPh>
    <phoneticPr fontId="30"/>
  </si>
  <si>
    <t>人事給与システムで管理している年調情報を取り込み、扶養控除情報が反映された状態で扶養控除申告書を作成できること。</t>
    <rPh sb="0" eb="2">
      <t>ジンジ</t>
    </rPh>
    <rPh sb="2" eb="4">
      <t>キュウヨ</t>
    </rPh>
    <rPh sb="9" eb="11">
      <t>カンリ</t>
    </rPh>
    <rPh sb="15" eb="17">
      <t>ネンチョウ</t>
    </rPh>
    <rPh sb="17" eb="19">
      <t>ジョウホウ</t>
    </rPh>
    <rPh sb="20" eb="21">
      <t>ト</t>
    </rPh>
    <rPh sb="22" eb="23">
      <t>コ</t>
    </rPh>
    <rPh sb="25" eb="27">
      <t>フヨウ</t>
    </rPh>
    <rPh sb="27" eb="29">
      <t>コウジョ</t>
    </rPh>
    <rPh sb="29" eb="31">
      <t>ジョウホウ</t>
    </rPh>
    <rPh sb="32" eb="34">
      <t>ハンエイ</t>
    </rPh>
    <rPh sb="37" eb="39">
      <t>ジョウタイ</t>
    </rPh>
    <rPh sb="40" eb="42">
      <t>フヨウ</t>
    </rPh>
    <rPh sb="42" eb="44">
      <t>コウジョ</t>
    </rPh>
    <rPh sb="44" eb="47">
      <t>シンコクショ</t>
    </rPh>
    <rPh sb="48" eb="50">
      <t>サクセイ</t>
    </rPh>
    <phoneticPr fontId="30"/>
  </si>
  <si>
    <t>年末の扶養控除申告書の提出ができること。
また、システム上で申告書の記載例を確認できること。</t>
    <rPh sb="0" eb="2">
      <t>ネンマツ</t>
    </rPh>
    <rPh sb="3" eb="5">
      <t>フヨウ</t>
    </rPh>
    <rPh sb="5" eb="7">
      <t>コウジョ</t>
    </rPh>
    <rPh sb="7" eb="10">
      <t>シンコクショ</t>
    </rPh>
    <rPh sb="11" eb="13">
      <t>テイシュツ</t>
    </rPh>
    <phoneticPr fontId="30"/>
  </si>
  <si>
    <t xml:space="preserve">扶養控除申告書で申告した内容を人事給与システムに取り込めること。
</t>
    <rPh sb="0" eb="2">
      <t>フヨウ</t>
    </rPh>
    <rPh sb="2" eb="4">
      <t>コウジョ</t>
    </rPh>
    <rPh sb="4" eb="7">
      <t>シンコクショ</t>
    </rPh>
    <rPh sb="8" eb="10">
      <t>シンコク</t>
    </rPh>
    <rPh sb="12" eb="14">
      <t>ナイヨウ</t>
    </rPh>
    <rPh sb="15" eb="17">
      <t>ジンジ</t>
    </rPh>
    <rPh sb="17" eb="19">
      <t>キュウヨ</t>
    </rPh>
    <rPh sb="24" eb="25">
      <t>ト</t>
    </rPh>
    <rPh sb="26" eb="27">
      <t>コ</t>
    </rPh>
    <phoneticPr fontId="30"/>
  </si>
  <si>
    <t>申告状況一覧</t>
    <phoneticPr fontId="30"/>
  </si>
  <si>
    <t>共通</t>
    <rPh sb="0" eb="2">
      <t>キョウツウ</t>
    </rPh>
    <phoneticPr fontId="30"/>
  </si>
  <si>
    <t>セットアップ機能</t>
    <rPh sb="6" eb="8">
      <t>キノウ</t>
    </rPh>
    <phoneticPr fontId="30"/>
  </si>
  <si>
    <t>システム共通</t>
    <rPh sb="4" eb="6">
      <t>キョウツウ</t>
    </rPh>
    <phoneticPr fontId="30"/>
  </si>
  <si>
    <t>個人番号が照会、修正可能なユーザを制限できること。また、アクセスログを管理できること。</t>
    <rPh sb="0" eb="2">
      <t>コジン</t>
    </rPh>
    <rPh sb="2" eb="4">
      <t>バンゴウ</t>
    </rPh>
    <rPh sb="5" eb="7">
      <t>ショウカイ</t>
    </rPh>
    <rPh sb="8" eb="10">
      <t>シュウセイ</t>
    </rPh>
    <rPh sb="10" eb="12">
      <t>カノウ</t>
    </rPh>
    <rPh sb="17" eb="19">
      <t>セイゲン</t>
    </rPh>
    <rPh sb="35" eb="37">
      <t>カンリ</t>
    </rPh>
    <phoneticPr fontId="3"/>
  </si>
  <si>
    <t>単価や率、職種などを各種パラメータで管理し、職員が容易に変更作業を行えること。</t>
    <phoneticPr fontId="30"/>
  </si>
  <si>
    <t>システムで使用するコード（共通、所属、住所、支出科目、金融機関、研修、給料表等）を管理できること。
コードはデータ出力可能とし、Excel等で修正した結果を一括取込できること。
また、変更の基準日が管理でき、過去分の計算や名称の表示に使用できること。</t>
    <phoneticPr fontId="30"/>
  </si>
  <si>
    <t>支出科目について、細々節まで管理できること。また、事業コードについては任意の階層、桁数で管理できること。（最大25桁）</t>
    <rPh sb="0" eb="2">
      <t>シシュツ</t>
    </rPh>
    <rPh sb="2" eb="4">
      <t>カモク</t>
    </rPh>
    <rPh sb="9" eb="10">
      <t>サイ</t>
    </rPh>
    <rPh sb="11" eb="12">
      <t>セツ</t>
    </rPh>
    <rPh sb="14" eb="16">
      <t>カンリ</t>
    </rPh>
    <rPh sb="25" eb="27">
      <t>ジギョウ</t>
    </rPh>
    <rPh sb="35" eb="37">
      <t>ニンイ</t>
    </rPh>
    <rPh sb="38" eb="40">
      <t>カイソウ</t>
    </rPh>
    <rPh sb="41" eb="43">
      <t>ケタスウ</t>
    </rPh>
    <rPh sb="44" eb="46">
      <t>カンリ</t>
    </rPh>
    <rPh sb="53" eb="55">
      <t>サイダイ</t>
    </rPh>
    <rPh sb="57" eb="58">
      <t>ケタ</t>
    </rPh>
    <phoneticPr fontId="3"/>
  </si>
  <si>
    <t>給料表はCSV形式で一括取込が行えること。</t>
    <rPh sb="0" eb="2">
      <t>キュウリョウ</t>
    </rPh>
    <rPh sb="2" eb="3">
      <t>ヒョウ</t>
    </rPh>
    <rPh sb="7" eb="9">
      <t>ケイシキ</t>
    </rPh>
    <rPh sb="10" eb="12">
      <t>イッカツ</t>
    </rPh>
    <rPh sb="12" eb="14">
      <t>トリコミ</t>
    </rPh>
    <rPh sb="15" eb="16">
      <t>オコナ</t>
    </rPh>
    <phoneticPr fontId="3"/>
  </si>
  <si>
    <t>操作性</t>
    <rPh sb="0" eb="2">
      <t>ソウサ</t>
    </rPh>
    <rPh sb="2" eb="3">
      <t>セイ</t>
    </rPh>
    <phoneticPr fontId="30"/>
  </si>
  <si>
    <t>メニュー上の処理項目について、処理の内容が把握できるようガイダンス（処理概略説明）を表記できること。
また、ガイダンスはユーザ側で任意の文言を追加、修正できること。</t>
    <phoneticPr fontId="30"/>
  </si>
  <si>
    <t>修正中の職員情報を引き継いで、別処理（別画面）への遷移が可能であること。
（人事、給与、福利厚生等、どの業務に対してでも遷移可能であること。）</t>
    <rPh sb="6" eb="8">
      <t>ジョウホウ</t>
    </rPh>
    <rPh sb="9" eb="10">
      <t>ヒ</t>
    </rPh>
    <rPh sb="11" eb="12">
      <t>ツ</t>
    </rPh>
    <rPh sb="15" eb="16">
      <t>ベツ</t>
    </rPh>
    <rPh sb="16" eb="18">
      <t>ショリ</t>
    </rPh>
    <rPh sb="44" eb="48">
      <t>フクリコウセイ</t>
    </rPh>
    <rPh sb="48" eb="49">
      <t>ナド</t>
    </rPh>
    <phoneticPr fontId="3"/>
  </si>
  <si>
    <t>検索結果画面の一覧から複数の職員を選択でき、選択した対象職員データを連続して照会、修正できること。（1名ずつ職員の検索を行う必要が無いこと。）</t>
    <rPh sb="4" eb="6">
      <t>ガメン</t>
    </rPh>
    <rPh sb="14" eb="16">
      <t>ショクイン</t>
    </rPh>
    <rPh sb="38" eb="40">
      <t>ショウカイ</t>
    </rPh>
    <phoneticPr fontId="3"/>
  </si>
  <si>
    <t>対象者選択時一度に複数の職員番号を直接入力して選択できること。（カンマ区切りでの職員番号指定。）</t>
    <rPh sb="3" eb="5">
      <t>センタク</t>
    </rPh>
    <rPh sb="5" eb="6">
      <t>ジ</t>
    </rPh>
    <rPh sb="17" eb="19">
      <t>チョクセツ</t>
    </rPh>
    <rPh sb="19" eb="21">
      <t>ニュウリョク</t>
    </rPh>
    <rPh sb="23" eb="25">
      <t>センタク</t>
    </rPh>
    <rPh sb="35" eb="37">
      <t>クギ</t>
    </rPh>
    <rPh sb="40" eb="42">
      <t>ショクイン</t>
    </rPh>
    <rPh sb="42" eb="44">
      <t>バンゴウ</t>
    </rPh>
    <rPh sb="44" eb="46">
      <t>シテイ</t>
    </rPh>
    <phoneticPr fontId="3"/>
  </si>
  <si>
    <t>ヘルプ機能により操作画面に対応した電子マニュアルを閲覧できること。</t>
    <phoneticPr fontId="30"/>
  </si>
  <si>
    <t>事象毎（採用、退職、休職、部休、異動など）の業務横断的な運用マニュアルがあること。</t>
    <rPh sb="0" eb="2">
      <t>ジショウ</t>
    </rPh>
    <rPh sb="2" eb="3">
      <t>ゴト</t>
    </rPh>
    <rPh sb="4" eb="6">
      <t>サイヨウ</t>
    </rPh>
    <rPh sb="7" eb="9">
      <t>タイショク</t>
    </rPh>
    <rPh sb="10" eb="12">
      <t>キュウショク</t>
    </rPh>
    <rPh sb="13" eb="14">
      <t>ブ</t>
    </rPh>
    <rPh sb="14" eb="15">
      <t>キュウ</t>
    </rPh>
    <rPh sb="16" eb="18">
      <t>イドウ</t>
    </rPh>
    <rPh sb="22" eb="24">
      <t>ギョウム</t>
    </rPh>
    <rPh sb="24" eb="26">
      <t>オウダン</t>
    </rPh>
    <rPh sb="26" eb="27">
      <t>テキ</t>
    </rPh>
    <rPh sb="28" eb="30">
      <t>ウンヨウ</t>
    </rPh>
    <phoneticPr fontId="3"/>
  </si>
  <si>
    <t>全ての帳票はExcelで出力ができ、印刷前のプレビュー確認や、ファイル保存が可能であること。</t>
    <rPh sb="18" eb="20">
      <t>インサツ</t>
    </rPh>
    <rPh sb="20" eb="21">
      <t>マエ</t>
    </rPh>
    <rPh sb="27" eb="29">
      <t>カクニン</t>
    </rPh>
    <rPh sb="35" eb="37">
      <t>ホゾン</t>
    </rPh>
    <rPh sb="38" eb="40">
      <t>カノウ</t>
    </rPh>
    <phoneticPr fontId="3"/>
  </si>
  <si>
    <t>帳票をCSV形式で出力できること。</t>
    <rPh sb="6" eb="8">
      <t>ケイシキ</t>
    </rPh>
    <rPh sb="9" eb="11">
      <t>シュツリョク</t>
    </rPh>
    <phoneticPr fontId="3"/>
  </si>
  <si>
    <t>職員毎に出力する帳票では、帳票毎に出力順を複数のパターンから選択できること。
システム内で管理している個人情報の全てをソートキーとして使用できること。
（例）
・氏名、カナ氏名、戸籍氏名、旧氏名
・所属、職種、職位・職層、補職、所属異動日、職位異動日
・採用日、退職予定日
・表級号給、科目
・共済組合員番号、健保番号</t>
    <rPh sb="21" eb="23">
      <t>フクスウ</t>
    </rPh>
    <rPh sb="30" eb="32">
      <t>センタク</t>
    </rPh>
    <phoneticPr fontId="30"/>
  </si>
  <si>
    <t>データ出力・取込</t>
    <rPh sb="3" eb="5">
      <t>シュツリョク</t>
    </rPh>
    <rPh sb="6" eb="8">
      <t>トリコミ</t>
    </rPh>
    <phoneticPr fontId="30"/>
  </si>
  <si>
    <t>特定の業務データをバッチを利用して簡単にCSVデータに出力できること。
出力されるCSVデータにタブキー出力の有無をパラメータで制御できること。また、コピー＆ペースト機能によりExcel等へ貼り付けができること。</t>
    <phoneticPr fontId="30"/>
  </si>
  <si>
    <t>画面に表示された一覧データを簡単にExcelに出力できること。</t>
    <phoneticPr fontId="30"/>
  </si>
  <si>
    <t>CSVやExcelなど、外部作成（編集）したデータを取り込む際には、所定のエラーチェック（必須項目、職員番号の存在チェック、コードの存在チェックなど）が自動的に行われること。また、作成（編集）したデータに不正（数字タイプ項目への日本語・英字設定や、列数超過、歯抜けなど）があっても、データが取り込まれ、上記のチェックがおこなわれること。</t>
    <phoneticPr fontId="30"/>
  </si>
  <si>
    <t>データベース上の任意のテーブル、任意の項目を条件を指定し、ＣＳＶに出力可能であること。</t>
    <rPh sb="22" eb="24">
      <t>ジョウケン</t>
    </rPh>
    <rPh sb="25" eb="27">
      <t>シテイ</t>
    </rPh>
    <phoneticPr fontId="3"/>
  </si>
  <si>
    <t>上記抽出条件や対象項目については保存が行え、保存をおこなった内容に関して、以後条件を再指定することなく随時実行可能であること。</t>
    <phoneticPr fontId="30"/>
  </si>
  <si>
    <t>処理管理</t>
    <rPh sb="0" eb="2">
      <t>ショリ</t>
    </rPh>
    <rPh sb="2" eb="4">
      <t>カンリ</t>
    </rPh>
    <phoneticPr fontId="30"/>
  </si>
  <si>
    <t>給与計算等のバッチ処理に対して、処理の経過／進捗状況を確認できること。
バッチ処理の実行履歴を確認し、前回の実行時間の事前確認が行えること。</t>
    <rPh sb="22" eb="24">
      <t>シンチョク</t>
    </rPh>
    <rPh sb="24" eb="26">
      <t>ジョウキョウ</t>
    </rPh>
    <phoneticPr fontId="3"/>
  </si>
  <si>
    <t>テスト環境</t>
    <rPh sb="3" eb="5">
      <t>カンキョウ</t>
    </rPh>
    <phoneticPr fontId="30"/>
  </si>
  <si>
    <t>人事</t>
    <rPh sb="0" eb="2">
      <t>ジンジ</t>
    </rPh>
    <phoneticPr fontId="30"/>
  </si>
  <si>
    <t>人事基本管理</t>
    <rPh sb="0" eb="2">
      <t>ジンジ</t>
    </rPh>
    <rPh sb="2" eb="4">
      <t>キホン</t>
    </rPh>
    <rPh sb="4" eb="6">
      <t>カンリ</t>
    </rPh>
    <phoneticPr fontId="30"/>
  </si>
  <si>
    <t>人事台帳</t>
    <rPh sb="0" eb="2">
      <t>ジンジ</t>
    </rPh>
    <rPh sb="2" eb="4">
      <t>ダイチョウ</t>
    </rPh>
    <phoneticPr fontId="30"/>
  </si>
  <si>
    <t>氏名の履歴管理及び照会・保守が行えること。
氏名履歴情報として漢字氏名、カナ氏名、戸籍上氏名、改姓年月日、改姓事由、備考を管理できること。</t>
    <rPh sb="0" eb="2">
      <t>シメイ</t>
    </rPh>
    <rPh sb="3" eb="5">
      <t>リレキ</t>
    </rPh>
    <rPh sb="5" eb="7">
      <t>カンリ</t>
    </rPh>
    <rPh sb="7" eb="8">
      <t>オヨ</t>
    </rPh>
    <rPh sb="9" eb="11">
      <t>ショウカイ</t>
    </rPh>
    <rPh sb="12" eb="14">
      <t>ホシュ</t>
    </rPh>
    <rPh sb="15" eb="16">
      <t>オコナ</t>
    </rPh>
    <rPh sb="22" eb="24">
      <t>シメイ</t>
    </rPh>
    <rPh sb="24" eb="26">
      <t>リレキ</t>
    </rPh>
    <rPh sb="26" eb="28">
      <t>ジョウホウ</t>
    </rPh>
    <rPh sb="31" eb="33">
      <t>カンジ</t>
    </rPh>
    <rPh sb="33" eb="35">
      <t>シメイ</t>
    </rPh>
    <rPh sb="38" eb="40">
      <t>シメイ</t>
    </rPh>
    <rPh sb="41" eb="44">
      <t>コセキジョウ</t>
    </rPh>
    <rPh sb="44" eb="46">
      <t>シメイ</t>
    </rPh>
    <rPh sb="47" eb="49">
      <t>カイセイ</t>
    </rPh>
    <rPh sb="49" eb="52">
      <t>ネンガッピ</t>
    </rPh>
    <rPh sb="53" eb="55">
      <t>カイセイ</t>
    </rPh>
    <rPh sb="55" eb="57">
      <t>ジユウ</t>
    </rPh>
    <rPh sb="58" eb="60">
      <t>ビコウ</t>
    </rPh>
    <rPh sb="61" eb="63">
      <t>カンリ</t>
    </rPh>
    <phoneticPr fontId="3"/>
  </si>
  <si>
    <t>住所（居所・住民票）の履歴管理及び照会・保守が行えること。
住所履歴情報としては、郵便番号、住所（漢字）、方書、変更年月日、備考を管理できること。
カナ住所も管理可能であること。</t>
    <rPh sb="0" eb="2">
      <t>ジュウショ</t>
    </rPh>
    <rPh sb="3" eb="5">
      <t>キョショ</t>
    </rPh>
    <rPh sb="6" eb="9">
      <t>ジュウミンヒョウ</t>
    </rPh>
    <rPh sb="11" eb="13">
      <t>リレキ</t>
    </rPh>
    <rPh sb="13" eb="15">
      <t>カンリ</t>
    </rPh>
    <rPh sb="23" eb="24">
      <t>オコナ</t>
    </rPh>
    <rPh sb="30" eb="32">
      <t>ジュウショ</t>
    </rPh>
    <rPh sb="32" eb="34">
      <t>リレキ</t>
    </rPh>
    <rPh sb="34" eb="36">
      <t>ジョウホウ</t>
    </rPh>
    <rPh sb="41" eb="45">
      <t>ユウビンバンゴウ</t>
    </rPh>
    <rPh sb="46" eb="48">
      <t>ジュウショ</t>
    </rPh>
    <rPh sb="49" eb="51">
      <t>カンジ</t>
    </rPh>
    <rPh sb="53" eb="54">
      <t>カタ</t>
    </rPh>
    <rPh sb="54" eb="55">
      <t>カ</t>
    </rPh>
    <rPh sb="56" eb="58">
      <t>ヘンコウ</t>
    </rPh>
    <rPh sb="58" eb="61">
      <t>ネンガッピ</t>
    </rPh>
    <rPh sb="62" eb="64">
      <t>ビコウ</t>
    </rPh>
    <rPh sb="65" eb="67">
      <t>カンリ</t>
    </rPh>
    <phoneticPr fontId="3"/>
  </si>
  <si>
    <t>採用日とは別に退職手当算定基準日を管理できること。また、入力した退職手当算定基準日は退職手当負担金計算に反映されること。</t>
    <rPh sb="7" eb="9">
      <t>タイショク</t>
    </rPh>
    <rPh sb="9" eb="11">
      <t>テアテ</t>
    </rPh>
    <rPh sb="11" eb="13">
      <t>サンテイ</t>
    </rPh>
    <rPh sb="13" eb="16">
      <t>キジュンビ</t>
    </rPh>
    <rPh sb="17" eb="19">
      <t>カンリ</t>
    </rPh>
    <rPh sb="46" eb="49">
      <t>フタンキン</t>
    </rPh>
    <phoneticPr fontId="3"/>
  </si>
  <si>
    <t>本務所属、兼務所属のうち、どこが主たる勤務先であるかの管理ができること。
兼務情報については複数（10以上）の管理が行えること。</t>
    <phoneticPr fontId="3"/>
  </si>
  <si>
    <t>顔写真データを管理可能であること。また顔写真データを一括して登録可能であること。</t>
    <phoneticPr fontId="3"/>
  </si>
  <si>
    <t>PDFデータの登録、参照が可能であり、履歴書や通勤経路情報の資料を職員に紐づけて管理ができること。</t>
    <rPh sb="7" eb="9">
      <t>トウロク</t>
    </rPh>
    <rPh sb="10" eb="12">
      <t>サンショウ</t>
    </rPh>
    <rPh sb="13" eb="15">
      <t>カノウ</t>
    </rPh>
    <rPh sb="19" eb="22">
      <t>リレキショ</t>
    </rPh>
    <rPh sb="23" eb="25">
      <t>ツウキン</t>
    </rPh>
    <rPh sb="25" eb="27">
      <t>ケイロ</t>
    </rPh>
    <rPh sb="27" eb="29">
      <t>ジョウホウ</t>
    </rPh>
    <rPh sb="30" eb="32">
      <t>シリョウ</t>
    </rPh>
    <rPh sb="33" eb="35">
      <t>ショクイン</t>
    </rPh>
    <rPh sb="36" eb="37">
      <t>ヒモ</t>
    </rPh>
    <rPh sb="40" eb="42">
      <t>カンリ</t>
    </rPh>
    <phoneticPr fontId="3"/>
  </si>
  <si>
    <t>管理監督職勤務上限年齢（役職定年）情報の管理（役職定年年月日）及び照会・保守が行えること。
また、翌年度に役職定年となる職員の候補を一覧で確認できること。</t>
    <rPh sb="0" eb="2">
      <t>カンリ</t>
    </rPh>
    <rPh sb="2" eb="4">
      <t>カントク</t>
    </rPh>
    <rPh sb="4" eb="5">
      <t>ショク</t>
    </rPh>
    <rPh sb="5" eb="7">
      <t>キンム</t>
    </rPh>
    <rPh sb="7" eb="9">
      <t>ジョウゲン</t>
    </rPh>
    <rPh sb="9" eb="11">
      <t>ネンレイ</t>
    </rPh>
    <rPh sb="12" eb="14">
      <t>ヤクショク</t>
    </rPh>
    <rPh sb="14" eb="16">
      <t>テイネン</t>
    </rPh>
    <rPh sb="17" eb="19">
      <t>ジョウホウ</t>
    </rPh>
    <rPh sb="20" eb="22">
      <t>カンリ</t>
    </rPh>
    <rPh sb="23" eb="25">
      <t>ヤクショク</t>
    </rPh>
    <rPh sb="25" eb="27">
      <t>テイネン</t>
    </rPh>
    <rPh sb="27" eb="30">
      <t>ネンガッピ</t>
    </rPh>
    <rPh sb="31" eb="32">
      <t>オヨ</t>
    </rPh>
    <rPh sb="33" eb="35">
      <t>ショウカイ</t>
    </rPh>
    <rPh sb="36" eb="38">
      <t>ホシュ</t>
    </rPh>
    <rPh sb="49" eb="52">
      <t>ヨクネンド</t>
    </rPh>
    <rPh sb="53" eb="55">
      <t>ヤクショク</t>
    </rPh>
    <rPh sb="55" eb="57">
      <t>テイネン</t>
    </rPh>
    <rPh sb="60" eb="62">
      <t>ショクイン</t>
    </rPh>
    <rPh sb="63" eb="65">
      <t>コウホ</t>
    </rPh>
    <rPh sb="66" eb="68">
      <t>イチラン</t>
    </rPh>
    <rPh sb="69" eb="71">
      <t>カクニン</t>
    </rPh>
    <phoneticPr fontId="30"/>
  </si>
  <si>
    <t>人事異動</t>
    <rPh sb="0" eb="2">
      <t>ジンジ</t>
    </rPh>
    <rPh sb="2" eb="4">
      <t>イドウ</t>
    </rPh>
    <phoneticPr fontId="30"/>
  </si>
  <si>
    <t>人事異動処理前に事前資料として以下の帳票を作成できること。
・在課年数一覧
・職位別昇格年度一覧
・個人別経歴表
・親族情報一覧
・資格免許別取得者一覧
・職種別年齢別職位別人数一覧
・組織図
・配置図</t>
    <rPh sb="0" eb="2">
      <t>ジンジ</t>
    </rPh>
    <rPh sb="2" eb="4">
      <t>イドウ</t>
    </rPh>
    <rPh sb="4" eb="6">
      <t>ショリ</t>
    </rPh>
    <rPh sb="6" eb="7">
      <t>マエ</t>
    </rPh>
    <rPh sb="8" eb="10">
      <t>ジゼン</t>
    </rPh>
    <rPh sb="10" eb="12">
      <t>シリョウ</t>
    </rPh>
    <rPh sb="15" eb="17">
      <t>イカ</t>
    </rPh>
    <rPh sb="18" eb="20">
      <t>チョウヒョウ</t>
    </rPh>
    <rPh sb="21" eb="23">
      <t>サクセイ</t>
    </rPh>
    <rPh sb="31" eb="32">
      <t>ザイ</t>
    </rPh>
    <rPh sb="32" eb="33">
      <t>カ</t>
    </rPh>
    <rPh sb="33" eb="35">
      <t>ネンスウ</t>
    </rPh>
    <rPh sb="35" eb="37">
      <t>イチラン</t>
    </rPh>
    <rPh sb="39" eb="41">
      <t>ショクイ</t>
    </rPh>
    <rPh sb="41" eb="42">
      <t>ベツ</t>
    </rPh>
    <rPh sb="42" eb="44">
      <t>ショウカク</t>
    </rPh>
    <rPh sb="44" eb="46">
      <t>ネンド</t>
    </rPh>
    <rPh sb="46" eb="48">
      <t>イチラン</t>
    </rPh>
    <rPh sb="50" eb="52">
      <t>コジン</t>
    </rPh>
    <rPh sb="52" eb="53">
      <t>ベツ</t>
    </rPh>
    <rPh sb="53" eb="55">
      <t>ケイレキ</t>
    </rPh>
    <rPh sb="55" eb="56">
      <t>ヒョウ</t>
    </rPh>
    <rPh sb="58" eb="60">
      <t>シンゾク</t>
    </rPh>
    <rPh sb="60" eb="62">
      <t>ジョウホウ</t>
    </rPh>
    <rPh sb="62" eb="64">
      <t>イチラン</t>
    </rPh>
    <rPh sb="66" eb="68">
      <t>シカク</t>
    </rPh>
    <rPh sb="68" eb="70">
      <t>メンキョ</t>
    </rPh>
    <rPh sb="70" eb="71">
      <t>ベツ</t>
    </rPh>
    <rPh sb="71" eb="74">
      <t>シュトクシャ</t>
    </rPh>
    <rPh sb="74" eb="76">
      <t>イチラン</t>
    </rPh>
    <rPh sb="78" eb="81">
      <t>ショクシュベツ</t>
    </rPh>
    <rPh sb="81" eb="83">
      <t>ネンレイ</t>
    </rPh>
    <rPh sb="83" eb="84">
      <t>ベツ</t>
    </rPh>
    <rPh sb="84" eb="86">
      <t>ショクイ</t>
    </rPh>
    <rPh sb="86" eb="87">
      <t>ベツ</t>
    </rPh>
    <rPh sb="87" eb="89">
      <t>ニンズウ</t>
    </rPh>
    <rPh sb="89" eb="91">
      <t>イチラン</t>
    </rPh>
    <rPh sb="93" eb="96">
      <t>ソシキズ</t>
    </rPh>
    <rPh sb="98" eb="100">
      <t>ハイチ</t>
    </rPh>
    <rPh sb="100" eb="101">
      <t>ズ</t>
    </rPh>
    <phoneticPr fontId="3"/>
  </si>
  <si>
    <t>特定日(通常60歳到達年度)の1年前から意思確認が必要な候補者を抽出し、意思確認結果の登録ができること。</t>
    <phoneticPr fontId="30"/>
  </si>
  <si>
    <t>登録した意思確認の内容をもとに定年前再任用希望者の採用予定情報・退職予定情報、退職希望者の退職予定情報が作成できること。</t>
    <phoneticPr fontId="30"/>
  </si>
  <si>
    <t>異動処理
（異動シミュレーション）</t>
    <rPh sb="0" eb="2">
      <t>イドウ</t>
    </rPh>
    <rPh sb="2" eb="4">
      <t>ショリ</t>
    </rPh>
    <rPh sb="6" eb="8">
      <t>イドウ</t>
    </rPh>
    <phoneticPr fontId="30"/>
  </si>
  <si>
    <t>現組織、新組織がツリー構造で表示でき、職員の異動をドラッグ＆ドロップで行える人事異動シミュレーション処理機能があること。
処理画面の表示前に、再度担当者の職員番号とパスワードの確認を行えること。</t>
    <rPh sb="0" eb="1">
      <t>ゲン</t>
    </rPh>
    <rPh sb="1" eb="3">
      <t>ソシキ</t>
    </rPh>
    <rPh sb="4" eb="7">
      <t>シンソシキ</t>
    </rPh>
    <rPh sb="11" eb="13">
      <t>コウゾウ</t>
    </rPh>
    <rPh sb="14" eb="16">
      <t>ヒョウジ</t>
    </rPh>
    <rPh sb="19" eb="21">
      <t>ショクイン</t>
    </rPh>
    <rPh sb="22" eb="24">
      <t>イドウ</t>
    </rPh>
    <rPh sb="38" eb="42">
      <t>ジンジイドウ</t>
    </rPh>
    <rPh sb="50" eb="52">
      <t>ショリ</t>
    </rPh>
    <rPh sb="52" eb="54">
      <t>キノウ</t>
    </rPh>
    <rPh sb="61" eb="63">
      <t>ショリ</t>
    </rPh>
    <rPh sb="63" eb="65">
      <t>ガメン</t>
    </rPh>
    <rPh sb="66" eb="68">
      <t>ヒョウジ</t>
    </rPh>
    <rPh sb="68" eb="69">
      <t>マエ</t>
    </rPh>
    <rPh sb="73" eb="76">
      <t>タントウシャ</t>
    </rPh>
    <rPh sb="77" eb="79">
      <t>ショクイン</t>
    </rPh>
    <phoneticPr fontId="3"/>
  </si>
  <si>
    <t>人事異動処理時に職員の詳細情報（個人情報、職員情報、発令歴情報、顔写真情報、学歴情報、親族情報、資格免許情報、研修情報等）を表示でき、異動先等の検討に活用できること。</t>
    <rPh sb="0" eb="2">
      <t>ジンジ</t>
    </rPh>
    <rPh sb="2" eb="4">
      <t>イドウ</t>
    </rPh>
    <rPh sb="4" eb="6">
      <t>ショリ</t>
    </rPh>
    <rPh sb="6" eb="7">
      <t>ジ</t>
    </rPh>
    <rPh sb="8" eb="10">
      <t>ショクイン</t>
    </rPh>
    <rPh sb="11" eb="13">
      <t>ショウサイ</t>
    </rPh>
    <rPh sb="13" eb="15">
      <t>ジョウホウ</t>
    </rPh>
    <rPh sb="16" eb="18">
      <t>コジン</t>
    </rPh>
    <rPh sb="18" eb="20">
      <t>ジョウホウ</t>
    </rPh>
    <rPh sb="21" eb="22">
      <t>ショク</t>
    </rPh>
    <rPh sb="22" eb="23">
      <t>イン</t>
    </rPh>
    <rPh sb="23" eb="25">
      <t>ジョウホウ</t>
    </rPh>
    <rPh sb="26" eb="28">
      <t>ハツレイ</t>
    </rPh>
    <rPh sb="28" eb="29">
      <t>レキ</t>
    </rPh>
    <rPh sb="29" eb="31">
      <t>ジョウホウ</t>
    </rPh>
    <rPh sb="32" eb="33">
      <t>カオ</t>
    </rPh>
    <rPh sb="33" eb="35">
      <t>シャシン</t>
    </rPh>
    <rPh sb="35" eb="37">
      <t>ジョウホウ</t>
    </rPh>
    <rPh sb="38" eb="40">
      <t>ガクレキ</t>
    </rPh>
    <rPh sb="40" eb="42">
      <t>ジョウホウ</t>
    </rPh>
    <rPh sb="43" eb="45">
      <t>シンゾク</t>
    </rPh>
    <rPh sb="45" eb="47">
      <t>ジョウホウ</t>
    </rPh>
    <rPh sb="48" eb="50">
      <t>シカク</t>
    </rPh>
    <rPh sb="50" eb="52">
      <t>メンキョ</t>
    </rPh>
    <rPh sb="52" eb="54">
      <t>ジョウホウ</t>
    </rPh>
    <rPh sb="55" eb="57">
      <t>ケンシュウ</t>
    </rPh>
    <rPh sb="57" eb="60">
      <t>ジョウホウトウ</t>
    </rPh>
    <rPh sb="62" eb="64">
      <t>ヒョウジ</t>
    </rPh>
    <rPh sb="67" eb="70">
      <t>イドウサキ</t>
    </rPh>
    <rPh sb="70" eb="71">
      <t>トウ</t>
    </rPh>
    <rPh sb="72" eb="74">
      <t>ケントウ</t>
    </rPh>
    <rPh sb="75" eb="77">
      <t>カツヨウ</t>
    </rPh>
    <phoneticPr fontId="3"/>
  </si>
  <si>
    <t>人事異動情報作成後に異動発令内容が確認できること。</t>
    <rPh sb="0" eb="2">
      <t>ジンジ</t>
    </rPh>
    <rPh sb="2" eb="4">
      <t>イドウ</t>
    </rPh>
    <rPh sb="4" eb="6">
      <t>ジョウホウ</t>
    </rPh>
    <rPh sb="6" eb="8">
      <t>サクセイ</t>
    </rPh>
    <rPh sb="8" eb="9">
      <t>ゴ</t>
    </rPh>
    <rPh sb="10" eb="12">
      <t>イドウ</t>
    </rPh>
    <rPh sb="12" eb="14">
      <t>ハツレイ</t>
    </rPh>
    <rPh sb="14" eb="16">
      <t>ナイヨウ</t>
    </rPh>
    <rPh sb="17" eb="19">
      <t>カクニン</t>
    </rPh>
    <phoneticPr fontId="3"/>
  </si>
  <si>
    <t>人事異動確定を行うまでは何度でも人事異動案を作成できること。
作成した異動情報の退避が行え、最適な人事異動案を復元できること。</t>
    <rPh sb="0" eb="2">
      <t>ジンジ</t>
    </rPh>
    <rPh sb="2" eb="4">
      <t>イドウ</t>
    </rPh>
    <rPh sb="4" eb="6">
      <t>カクテイ</t>
    </rPh>
    <rPh sb="7" eb="8">
      <t>オコナ</t>
    </rPh>
    <rPh sb="12" eb="14">
      <t>ナンド</t>
    </rPh>
    <rPh sb="16" eb="18">
      <t>ジンジ</t>
    </rPh>
    <rPh sb="18" eb="20">
      <t>イドウ</t>
    </rPh>
    <rPh sb="20" eb="21">
      <t>アン</t>
    </rPh>
    <rPh sb="22" eb="24">
      <t>サクセイ</t>
    </rPh>
    <rPh sb="31" eb="33">
      <t>サクセイ</t>
    </rPh>
    <rPh sb="35" eb="37">
      <t>イドウ</t>
    </rPh>
    <rPh sb="37" eb="39">
      <t>ジョウホウ</t>
    </rPh>
    <rPh sb="40" eb="42">
      <t>タイヒ</t>
    </rPh>
    <rPh sb="43" eb="44">
      <t>オコナ</t>
    </rPh>
    <rPh sb="46" eb="48">
      <t>サイテキ</t>
    </rPh>
    <rPh sb="49" eb="54">
      <t>ジンジイドウアン</t>
    </rPh>
    <rPh sb="55" eb="57">
      <t>フクゲン</t>
    </rPh>
    <phoneticPr fontId="3"/>
  </si>
  <si>
    <t>異動後処理</t>
    <rPh sb="0" eb="2">
      <t>イドウ</t>
    </rPh>
    <rPh sb="2" eb="3">
      <t>ゴ</t>
    </rPh>
    <rPh sb="3" eb="5">
      <t>ショリ</t>
    </rPh>
    <phoneticPr fontId="30"/>
  </si>
  <si>
    <t>辞令発令</t>
    <phoneticPr fontId="30"/>
  </si>
  <si>
    <t>異動内容を基に辞令文が自動生成できること。
新たな辞令文の追加は画面上から簡単に行えること。（プログラム修正が必要ないこと。）</t>
    <rPh sb="0" eb="4">
      <t>イドウナイヨウ</t>
    </rPh>
    <rPh sb="5" eb="6">
      <t>モト</t>
    </rPh>
    <rPh sb="7" eb="10">
      <t>ジレイブン</t>
    </rPh>
    <rPh sb="11" eb="13">
      <t>ジドウ</t>
    </rPh>
    <rPh sb="13" eb="15">
      <t>セイセイ</t>
    </rPh>
    <rPh sb="22" eb="23">
      <t>アラ</t>
    </rPh>
    <rPh sb="25" eb="28">
      <t>ジレイブン</t>
    </rPh>
    <rPh sb="29" eb="31">
      <t>ツイカ</t>
    </rPh>
    <rPh sb="32" eb="35">
      <t>ガメンジョウ</t>
    </rPh>
    <rPh sb="37" eb="39">
      <t>カンタン</t>
    </rPh>
    <rPh sb="40" eb="41">
      <t>オコナ</t>
    </rPh>
    <rPh sb="52" eb="54">
      <t>シュウセイ</t>
    </rPh>
    <rPh sb="55" eb="57">
      <t>ヒツヨウ</t>
    </rPh>
    <phoneticPr fontId="30"/>
  </si>
  <si>
    <t>辞令文を修正する場合、一覧画面による一括修正が行えること。</t>
    <rPh sb="0" eb="2">
      <t>ジレイ</t>
    </rPh>
    <rPh sb="2" eb="3">
      <t>ブン</t>
    </rPh>
    <rPh sb="4" eb="6">
      <t>シュウセイ</t>
    </rPh>
    <rPh sb="8" eb="10">
      <t>バアイ</t>
    </rPh>
    <rPh sb="11" eb="13">
      <t>イチラン</t>
    </rPh>
    <rPh sb="13" eb="15">
      <t>ガメン</t>
    </rPh>
    <rPh sb="18" eb="20">
      <t>イッカツ</t>
    </rPh>
    <rPh sb="20" eb="22">
      <t>シュウセイ</t>
    </rPh>
    <rPh sb="23" eb="24">
      <t>オコナ</t>
    </rPh>
    <phoneticPr fontId="30"/>
  </si>
  <si>
    <t>例外の辞令を作成できること。
また、その辞令を複数職員に対して一括で同様の内容で作成できること。</t>
    <rPh sb="0" eb="2">
      <t>レイガイ</t>
    </rPh>
    <rPh sb="3" eb="5">
      <t>ジレイ</t>
    </rPh>
    <rPh sb="6" eb="8">
      <t>サクセイ</t>
    </rPh>
    <rPh sb="20" eb="22">
      <t>ジレイ</t>
    </rPh>
    <rPh sb="23" eb="25">
      <t>フクスウ</t>
    </rPh>
    <rPh sb="25" eb="27">
      <t>ショクイン</t>
    </rPh>
    <rPh sb="28" eb="29">
      <t>タイ</t>
    </rPh>
    <rPh sb="31" eb="33">
      <t>イッカツ</t>
    </rPh>
    <rPh sb="34" eb="36">
      <t>ドウヨウ</t>
    </rPh>
    <rPh sb="37" eb="39">
      <t>ナイヨウ</t>
    </rPh>
    <rPh sb="40" eb="42">
      <t>サクセイ</t>
    </rPh>
    <phoneticPr fontId="3"/>
  </si>
  <si>
    <t>辞令書に公印を印字できること。任命権者ごとに異なる公印を印字できること。</t>
    <rPh sb="0" eb="2">
      <t>ジレイ</t>
    </rPh>
    <rPh sb="2" eb="3">
      <t>ショ</t>
    </rPh>
    <rPh sb="4" eb="6">
      <t>コウイン</t>
    </rPh>
    <rPh sb="7" eb="9">
      <t>インジ</t>
    </rPh>
    <rPh sb="15" eb="17">
      <t>ニンメイ</t>
    </rPh>
    <rPh sb="17" eb="18">
      <t>ケン</t>
    </rPh>
    <rPh sb="18" eb="19">
      <t>ジャ</t>
    </rPh>
    <rPh sb="22" eb="23">
      <t>コト</t>
    </rPh>
    <rPh sb="25" eb="27">
      <t>コウイン</t>
    </rPh>
    <rPh sb="28" eb="30">
      <t>インジ</t>
    </rPh>
    <phoneticPr fontId="3"/>
  </si>
  <si>
    <t>異動確定</t>
    <rPh sb="0" eb="2">
      <t>イドウ</t>
    </rPh>
    <rPh sb="2" eb="4">
      <t>カクテイ</t>
    </rPh>
    <phoneticPr fontId="30"/>
  </si>
  <si>
    <t>人事異動処理の確定時に、変更された人事異動情報を一覧で確認できること。</t>
    <rPh sb="0" eb="2">
      <t>ジンジ</t>
    </rPh>
    <rPh sb="2" eb="4">
      <t>イドウ</t>
    </rPh>
    <rPh sb="4" eb="6">
      <t>ショリ</t>
    </rPh>
    <rPh sb="7" eb="9">
      <t>カクテイ</t>
    </rPh>
    <rPh sb="9" eb="10">
      <t>ジ</t>
    </rPh>
    <rPh sb="12" eb="14">
      <t>ヘンコウ</t>
    </rPh>
    <rPh sb="17" eb="19">
      <t>ジンジ</t>
    </rPh>
    <rPh sb="19" eb="21">
      <t>イドウ</t>
    </rPh>
    <rPh sb="21" eb="23">
      <t>ジョウホウ</t>
    </rPh>
    <rPh sb="24" eb="26">
      <t>イチラン</t>
    </rPh>
    <rPh sb="27" eb="29">
      <t>カクニン</t>
    </rPh>
    <phoneticPr fontId="30"/>
  </si>
  <si>
    <t>異動情報を基に発令履歴、辞令書を自動的に作成できること。</t>
    <phoneticPr fontId="30"/>
  </si>
  <si>
    <t>表彰・分限・懲戒</t>
    <rPh sb="0" eb="2">
      <t>ヒョウショウ</t>
    </rPh>
    <rPh sb="3" eb="5">
      <t>ブンゲン</t>
    </rPh>
    <rPh sb="6" eb="8">
      <t>チョウカイ</t>
    </rPh>
    <phoneticPr fontId="30"/>
  </si>
  <si>
    <t>分限懲戒</t>
    <rPh sb="0" eb="2">
      <t>ブンゲン</t>
    </rPh>
    <rPh sb="2" eb="4">
      <t>チョウカイ</t>
    </rPh>
    <phoneticPr fontId="30"/>
  </si>
  <si>
    <t>分限懲戒、休暇・休業等の辞令に関しては画面から登録された情報を基に作成ができること。
発令後、マスタ更新及び発令履歴も自動生成できること。</t>
    <rPh sb="0" eb="2">
      <t>ブンゲン</t>
    </rPh>
    <rPh sb="2" eb="4">
      <t>チョウカイ</t>
    </rPh>
    <rPh sb="5" eb="7">
      <t>キュウカ</t>
    </rPh>
    <rPh sb="8" eb="10">
      <t>キュウギョウ</t>
    </rPh>
    <rPh sb="10" eb="11">
      <t>トウ</t>
    </rPh>
    <rPh sb="12" eb="14">
      <t>ジレイ</t>
    </rPh>
    <rPh sb="15" eb="16">
      <t>カン</t>
    </rPh>
    <rPh sb="19" eb="21">
      <t>ガメン</t>
    </rPh>
    <rPh sb="23" eb="25">
      <t>トウロク</t>
    </rPh>
    <rPh sb="28" eb="30">
      <t>ジョウホウ</t>
    </rPh>
    <rPh sb="31" eb="32">
      <t>モト</t>
    </rPh>
    <rPh sb="33" eb="35">
      <t>サクセイ</t>
    </rPh>
    <phoneticPr fontId="3"/>
  </si>
  <si>
    <t>分限懲戒、休暇・休業等は給与システムへ連携し減額、減給及び日割計算、期末勤勉期間率、昇給成績の設定を自動的に行えること。</t>
    <rPh sb="0" eb="2">
      <t>ブンゲン</t>
    </rPh>
    <rPh sb="2" eb="4">
      <t>チョウカイ</t>
    </rPh>
    <rPh sb="5" eb="7">
      <t>キュウカ</t>
    </rPh>
    <rPh sb="8" eb="10">
      <t>キュウギョウ</t>
    </rPh>
    <rPh sb="10" eb="11">
      <t>トウ</t>
    </rPh>
    <rPh sb="12" eb="14">
      <t>キュウヨ</t>
    </rPh>
    <rPh sb="19" eb="21">
      <t>レンケイ</t>
    </rPh>
    <rPh sb="22" eb="24">
      <t>ゲンガク</t>
    </rPh>
    <rPh sb="25" eb="27">
      <t>ゲンキュウ</t>
    </rPh>
    <rPh sb="27" eb="28">
      <t>オヨ</t>
    </rPh>
    <rPh sb="29" eb="31">
      <t>ヒワリ</t>
    </rPh>
    <rPh sb="31" eb="33">
      <t>ケイサン</t>
    </rPh>
    <rPh sb="34" eb="36">
      <t>キマツ</t>
    </rPh>
    <rPh sb="36" eb="38">
      <t>キンベン</t>
    </rPh>
    <rPh sb="38" eb="40">
      <t>キカン</t>
    </rPh>
    <rPh sb="40" eb="41">
      <t>リツ</t>
    </rPh>
    <rPh sb="42" eb="44">
      <t>ショウキュウ</t>
    </rPh>
    <rPh sb="44" eb="46">
      <t>セイセキ</t>
    </rPh>
    <rPh sb="47" eb="49">
      <t>セッテイ</t>
    </rPh>
    <rPh sb="50" eb="53">
      <t>ジドウテキ</t>
    </rPh>
    <phoneticPr fontId="3"/>
  </si>
  <si>
    <t>職員表彰</t>
    <rPh sb="0" eb="2">
      <t>ショクイン</t>
    </rPh>
    <rPh sb="2" eb="4">
      <t>ヒョウショウ</t>
    </rPh>
    <phoneticPr fontId="30"/>
  </si>
  <si>
    <t>勤続年数に併せて表彰対象者を抽出でき、データ出力が行えること。</t>
    <rPh sb="0" eb="2">
      <t>キンゾク</t>
    </rPh>
    <rPh sb="2" eb="4">
      <t>ネンスウ</t>
    </rPh>
    <rPh sb="5" eb="6">
      <t>アワ</t>
    </rPh>
    <rPh sb="8" eb="10">
      <t>ヒョウショウ</t>
    </rPh>
    <rPh sb="10" eb="13">
      <t>タイショウシャ</t>
    </rPh>
    <rPh sb="14" eb="16">
      <t>チュウシュツ</t>
    </rPh>
    <rPh sb="22" eb="24">
      <t>シュツリョク</t>
    </rPh>
    <rPh sb="25" eb="26">
      <t>オコナ</t>
    </rPh>
    <phoneticPr fontId="3"/>
  </si>
  <si>
    <t>表彰者の情報が自動的に履歴に反映されること。</t>
    <rPh sb="0" eb="2">
      <t>ヒョウショウ</t>
    </rPh>
    <rPh sb="2" eb="3">
      <t>シャ</t>
    </rPh>
    <rPh sb="4" eb="6">
      <t>ジョウホウ</t>
    </rPh>
    <rPh sb="7" eb="10">
      <t>ジドウテキ</t>
    </rPh>
    <rPh sb="11" eb="13">
      <t>リレキ</t>
    </rPh>
    <rPh sb="14" eb="16">
      <t>ハンエイ</t>
    </rPh>
    <phoneticPr fontId="3"/>
  </si>
  <si>
    <t>休暇情報管理</t>
    <rPh sb="0" eb="2">
      <t>キュウカ</t>
    </rPh>
    <rPh sb="2" eb="4">
      <t>ジョウホウ</t>
    </rPh>
    <rPh sb="4" eb="6">
      <t>カンリ</t>
    </rPh>
    <phoneticPr fontId="30"/>
  </si>
  <si>
    <t>年休の管理単位は職員区分毎に年管理／年度管理が指定できること。</t>
    <phoneticPr fontId="30"/>
  </si>
  <si>
    <t>年休の繰越処理が自動的に行えること。</t>
    <rPh sb="0" eb="2">
      <t>ネンキュウ</t>
    </rPh>
    <rPh sb="3" eb="5">
      <t>クリコシ</t>
    </rPh>
    <rPh sb="5" eb="7">
      <t>ショリ</t>
    </rPh>
    <rPh sb="8" eb="11">
      <t>ジドウテキ</t>
    </rPh>
    <phoneticPr fontId="3"/>
  </si>
  <si>
    <t>職員の勤務予定カレンダーの管理が行えること。また、勤務予定カレンダーは配置換え等があった場合に自動的に変更され、登録、保守も行えること。</t>
    <rPh sb="0" eb="2">
      <t>ショクイン</t>
    </rPh>
    <rPh sb="3" eb="5">
      <t>キンム</t>
    </rPh>
    <rPh sb="5" eb="7">
      <t>ヨテイ</t>
    </rPh>
    <rPh sb="13" eb="15">
      <t>カンリ</t>
    </rPh>
    <rPh sb="16" eb="17">
      <t>オコナ</t>
    </rPh>
    <rPh sb="35" eb="37">
      <t>ハイチ</t>
    </rPh>
    <rPh sb="37" eb="38">
      <t>ガ</t>
    </rPh>
    <rPh sb="39" eb="40">
      <t>トウ</t>
    </rPh>
    <rPh sb="44" eb="46">
      <t>バアイ</t>
    </rPh>
    <rPh sb="47" eb="49">
      <t>ジドウ</t>
    </rPh>
    <rPh sb="49" eb="50">
      <t>テキ</t>
    </rPh>
    <rPh sb="51" eb="53">
      <t>ヘンコウ</t>
    </rPh>
    <rPh sb="56" eb="58">
      <t>トウロク</t>
    </rPh>
    <rPh sb="59" eb="61">
      <t>ホシュ</t>
    </rPh>
    <phoneticPr fontId="3"/>
  </si>
  <si>
    <t>採用</t>
    <rPh sb="0" eb="2">
      <t>サイヨウ</t>
    </rPh>
    <phoneticPr fontId="30"/>
  </si>
  <si>
    <t>任用候補者管理</t>
    <rPh sb="0" eb="2">
      <t>ニンヨウ</t>
    </rPh>
    <rPh sb="2" eb="5">
      <t>コウホシャ</t>
    </rPh>
    <rPh sb="5" eb="7">
      <t>カンリ</t>
    </rPh>
    <phoneticPr fontId="30"/>
  </si>
  <si>
    <t>年度ごとに任用候補者情報（受験番号・氏名・住所・学校・試験結果など）を管理できること。また、データ出力・取り込みが可能であること。</t>
    <rPh sb="0" eb="2">
      <t>ネンド</t>
    </rPh>
    <rPh sb="5" eb="10">
      <t>ニンヨウコウホシャ</t>
    </rPh>
    <rPh sb="10" eb="12">
      <t>ジョウホウ</t>
    </rPh>
    <rPh sb="13" eb="15">
      <t>ジュケン</t>
    </rPh>
    <rPh sb="15" eb="17">
      <t>バンゴウ</t>
    </rPh>
    <rPh sb="18" eb="20">
      <t>シメイ</t>
    </rPh>
    <rPh sb="21" eb="23">
      <t>ジュウショ</t>
    </rPh>
    <rPh sb="24" eb="26">
      <t>ガッコウ</t>
    </rPh>
    <rPh sb="27" eb="31">
      <t>シケンケッカ</t>
    </rPh>
    <rPh sb="35" eb="37">
      <t>カンリ</t>
    </rPh>
    <phoneticPr fontId="3"/>
  </si>
  <si>
    <t>登録したデータを基に任用候補者名簿を作成できること。</t>
    <rPh sb="0" eb="2">
      <t>トウロク</t>
    </rPh>
    <rPh sb="8" eb="9">
      <t>モト</t>
    </rPh>
    <rPh sb="10" eb="12">
      <t>ニンヨウ</t>
    </rPh>
    <rPh sb="12" eb="15">
      <t>コウホシャ</t>
    </rPh>
    <rPh sb="15" eb="17">
      <t>メイボ</t>
    </rPh>
    <rPh sb="18" eb="20">
      <t>サクセイ</t>
    </rPh>
    <phoneticPr fontId="3"/>
  </si>
  <si>
    <t>採用予定者管理</t>
    <rPh sb="0" eb="2">
      <t>サイヨウ</t>
    </rPh>
    <rPh sb="2" eb="5">
      <t>ヨテイシャ</t>
    </rPh>
    <rPh sb="5" eb="7">
      <t>カンリ</t>
    </rPh>
    <phoneticPr fontId="30"/>
  </si>
  <si>
    <t>任用候補者情報を基に一括で登録できる仕組みを有すること。</t>
    <rPh sb="0" eb="2">
      <t>ニンヨウ</t>
    </rPh>
    <rPh sb="2" eb="5">
      <t>コウホシャ</t>
    </rPh>
    <rPh sb="5" eb="7">
      <t>ジョウホウ</t>
    </rPh>
    <rPh sb="8" eb="9">
      <t>モト</t>
    </rPh>
    <rPh sb="10" eb="12">
      <t>イッカツ</t>
    </rPh>
    <rPh sb="13" eb="15">
      <t>トウロク</t>
    </rPh>
    <rPh sb="18" eb="20">
      <t>シク</t>
    </rPh>
    <rPh sb="22" eb="23">
      <t>ユウ</t>
    </rPh>
    <phoneticPr fontId="3"/>
  </si>
  <si>
    <t>採用予定者名簿を出力する際には、試験区分、採用職種、採用事由別に出力が可能なこと。</t>
    <rPh sb="0" eb="2">
      <t>サイヨウ</t>
    </rPh>
    <rPh sb="2" eb="5">
      <t>ヨテイシャ</t>
    </rPh>
    <rPh sb="5" eb="7">
      <t>メイボ</t>
    </rPh>
    <rPh sb="8" eb="10">
      <t>シュツリョク</t>
    </rPh>
    <rPh sb="12" eb="13">
      <t>サイ</t>
    </rPh>
    <rPh sb="16" eb="18">
      <t>シケン</t>
    </rPh>
    <rPh sb="18" eb="20">
      <t>クブン</t>
    </rPh>
    <rPh sb="21" eb="23">
      <t>サイヨウ</t>
    </rPh>
    <rPh sb="23" eb="25">
      <t>ショクシュ</t>
    </rPh>
    <rPh sb="26" eb="28">
      <t>サイヨウ</t>
    </rPh>
    <rPh sb="28" eb="30">
      <t>ジユウ</t>
    </rPh>
    <rPh sb="30" eb="31">
      <t>ベツ</t>
    </rPh>
    <rPh sb="32" eb="34">
      <t>シュツリョク</t>
    </rPh>
    <rPh sb="35" eb="37">
      <t>カノウ</t>
    </rPh>
    <phoneticPr fontId="3"/>
  </si>
  <si>
    <t>任用候補者から採用予定者になった段階で、前職歴・学歴・初任給、親族情報、資格免許情報、家族、口座、通勤、住居の登録が可能であること。</t>
    <rPh sb="0" eb="2">
      <t>ニンヨウ</t>
    </rPh>
    <rPh sb="2" eb="5">
      <t>コウホシャ</t>
    </rPh>
    <rPh sb="7" eb="9">
      <t>サイヨウ</t>
    </rPh>
    <rPh sb="9" eb="12">
      <t>ヨテイシャ</t>
    </rPh>
    <rPh sb="16" eb="18">
      <t>ダンカイ</t>
    </rPh>
    <rPh sb="20" eb="21">
      <t>ゼン</t>
    </rPh>
    <rPh sb="21" eb="23">
      <t>ショクレキ</t>
    </rPh>
    <rPh sb="24" eb="26">
      <t>ガクレキ</t>
    </rPh>
    <rPh sb="27" eb="30">
      <t>ショニンキュウ</t>
    </rPh>
    <rPh sb="31" eb="33">
      <t>シンゾク</t>
    </rPh>
    <rPh sb="33" eb="35">
      <t>ジョウホウ</t>
    </rPh>
    <rPh sb="36" eb="38">
      <t>シカク</t>
    </rPh>
    <rPh sb="38" eb="40">
      <t>メンキョ</t>
    </rPh>
    <rPh sb="40" eb="42">
      <t>ジョウホウ</t>
    </rPh>
    <rPh sb="43" eb="45">
      <t>カゾク</t>
    </rPh>
    <rPh sb="46" eb="48">
      <t>コウザ</t>
    </rPh>
    <rPh sb="49" eb="51">
      <t>ツウキン</t>
    </rPh>
    <rPh sb="52" eb="54">
      <t>ジュウキョ</t>
    </rPh>
    <rPh sb="55" eb="57">
      <t>トウロク</t>
    </rPh>
    <rPh sb="58" eb="60">
      <t>カノウ</t>
    </rPh>
    <phoneticPr fontId="3"/>
  </si>
  <si>
    <t>初任給の自動算定が行えること。</t>
    <rPh sb="0" eb="3">
      <t>ショニンキュウ</t>
    </rPh>
    <rPh sb="4" eb="6">
      <t>ジドウ</t>
    </rPh>
    <rPh sb="6" eb="8">
      <t>サンテイ</t>
    </rPh>
    <rPh sb="9" eb="10">
      <t>オコナ</t>
    </rPh>
    <phoneticPr fontId="3"/>
  </si>
  <si>
    <t>条件付採用者管理</t>
    <rPh sb="0" eb="3">
      <t>ジョウケンツ</t>
    </rPh>
    <rPh sb="3" eb="5">
      <t>サイヨウ</t>
    </rPh>
    <rPh sb="5" eb="6">
      <t>シャ</t>
    </rPh>
    <rPh sb="6" eb="8">
      <t>カンリ</t>
    </rPh>
    <phoneticPr fontId="30"/>
  </si>
  <si>
    <t>条件付採用者の任期満了者の抽出を行えること。</t>
    <rPh sb="0" eb="3">
      <t>ジョウケンツキ</t>
    </rPh>
    <rPh sb="3" eb="6">
      <t>サイヨウシャ</t>
    </rPh>
    <rPh sb="7" eb="9">
      <t>ニンキ</t>
    </rPh>
    <rPh sb="9" eb="11">
      <t>マンリョウ</t>
    </rPh>
    <rPh sb="11" eb="12">
      <t>シャ</t>
    </rPh>
    <rPh sb="13" eb="15">
      <t>チュウシュツ</t>
    </rPh>
    <rPh sb="16" eb="17">
      <t>オコナ</t>
    </rPh>
    <phoneticPr fontId="3"/>
  </si>
  <si>
    <t>再任用対象者管理</t>
    <rPh sb="0" eb="3">
      <t>サイニンヨウ</t>
    </rPh>
    <rPh sb="3" eb="5">
      <t>タイショウ</t>
    </rPh>
    <rPh sb="5" eb="6">
      <t>シャ</t>
    </rPh>
    <rPh sb="6" eb="8">
      <t>カンリ</t>
    </rPh>
    <phoneticPr fontId="30"/>
  </si>
  <si>
    <t>再任用職員の任用を行えること。また、職員時の情報を引き継ぐことが可能であること。</t>
    <rPh sb="0" eb="3">
      <t>サイニンヨウ</t>
    </rPh>
    <rPh sb="3" eb="5">
      <t>ショクイン</t>
    </rPh>
    <rPh sb="6" eb="8">
      <t>ニンヨウ</t>
    </rPh>
    <rPh sb="18" eb="20">
      <t>ショクイン</t>
    </rPh>
    <rPh sb="20" eb="21">
      <t>ジ</t>
    </rPh>
    <rPh sb="22" eb="24">
      <t>ジョウホウ</t>
    </rPh>
    <rPh sb="25" eb="26">
      <t>ヒ</t>
    </rPh>
    <rPh sb="27" eb="28">
      <t>ツ</t>
    </rPh>
    <rPh sb="32" eb="34">
      <t>カノウ</t>
    </rPh>
    <phoneticPr fontId="3"/>
  </si>
  <si>
    <t>再任用時の職員番号は、再任用前の職員番号を継続／変更の何れにも対応できること。</t>
    <rPh sb="0" eb="3">
      <t>サイニンヨウ</t>
    </rPh>
    <rPh sb="3" eb="4">
      <t>ジ</t>
    </rPh>
    <rPh sb="5" eb="7">
      <t>ショクイン</t>
    </rPh>
    <rPh sb="7" eb="9">
      <t>バンゴウ</t>
    </rPh>
    <rPh sb="11" eb="14">
      <t>サイニンヨウ</t>
    </rPh>
    <rPh sb="14" eb="15">
      <t>マエ</t>
    </rPh>
    <rPh sb="16" eb="18">
      <t>ショクイン</t>
    </rPh>
    <rPh sb="18" eb="20">
      <t>バンゴウ</t>
    </rPh>
    <rPh sb="21" eb="23">
      <t>ケイゾク</t>
    </rPh>
    <rPh sb="24" eb="26">
      <t>ヘンコウ</t>
    </rPh>
    <rPh sb="27" eb="28">
      <t>イズ</t>
    </rPh>
    <rPh sb="31" eb="33">
      <t>タイオウ</t>
    </rPh>
    <phoneticPr fontId="3"/>
  </si>
  <si>
    <t>再任用の対象者を抽出できること。</t>
    <rPh sb="0" eb="3">
      <t>サイニンヨウ</t>
    </rPh>
    <rPh sb="4" eb="7">
      <t>タイショウシャ</t>
    </rPh>
    <rPh sb="8" eb="10">
      <t>チュウシュツ</t>
    </rPh>
    <phoneticPr fontId="3"/>
  </si>
  <si>
    <t>定年前再任用の候補となる職員（例：60歳到達者）の一覧が参照できること。</t>
    <phoneticPr fontId="30"/>
  </si>
  <si>
    <t>暫定再任用（定年後～65歳の期間で再任用フルタイムとなる職員（R12年度まで発生））の候補となる職員の一覧が参照できること。</t>
    <phoneticPr fontId="30"/>
  </si>
  <si>
    <t>決定した雇用条件に基づき、雇用通知が作成できること。</t>
    <rPh sb="0" eb="2">
      <t>ケッテイ</t>
    </rPh>
    <rPh sb="4" eb="6">
      <t>コヨウ</t>
    </rPh>
    <rPh sb="6" eb="8">
      <t>ジョウケン</t>
    </rPh>
    <rPh sb="9" eb="10">
      <t>モト</t>
    </rPh>
    <rPh sb="13" eb="15">
      <t>コヨウ</t>
    </rPh>
    <rPh sb="15" eb="17">
      <t>ツウチ</t>
    </rPh>
    <rPh sb="18" eb="20">
      <t>サクセイ</t>
    </rPh>
    <phoneticPr fontId="7"/>
  </si>
  <si>
    <t>退職</t>
    <rPh sb="0" eb="2">
      <t>タイショク</t>
    </rPh>
    <phoneticPr fontId="30"/>
  </si>
  <si>
    <t>退職管理</t>
    <rPh sb="0" eb="2">
      <t>タイショク</t>
    </rPh>
    <rPh sb="2" eb="4">
      <t>カンリ</t>
    </rPh>
    <phoneticPr fontId="30"/>
  </si>
  <si>
    <t>定年退職者の抽出が行えること。
また、抽出された情報は辞令書出力、マスタ更新、発令履歴等の自動生成が可能であること。</t>
    <rPh sb="0" eb="2">
      <t>テイネン</t>
    </rPh>
    <rPh sb="2" eb="4">
      <t>タイショク</t>
    </rPh>
    <rPh sb="4" eb="5">
      <t>シャ</t>
    </rPh>
    <rPh sb="6" eb="8">
      <t>チュウシュツ</t>
    </rPh>
    <rPh sb="9" eb="10">
      <t>オコナ</t>
    </rPh>
    <rPh sb="19" eb="21">
      <t>チュウシュツ</t>
    </rPh>
    <rPh sb="24" eb="26">
      <t>ジョウホウ</t>
    </rPh>
    <rPh sb="27" eb="29">
      <t>ジレイ</t>
    </rPh>
    <rPh sb="29" eb="30">
      <t>ショ</t>
    </rPh>
    <rPh sb="30" eb="32">
      <t>シュツリョク</t>
    </rPh>
    <rPh sb="36" eb="38">
      <t>コウシン</t>
    </rPh>
    <rPh sb="39" eb="41">
      <t>ハツレイ</t>
    </rPh>
    <rPh sb="41" eb="43">
      <t>リレキ</t>
    </rPh>
    <rPh sb="43" eb="44">
      <t>トウ</t>
    </rPh>
    <rPh sb="45" eb="47">
      <t>ジドウ</t>
    </rPh>
    <rPh sb="47" eb="49">
      <t>セイセイ</t>
    </rPh>
    <rPh sb="50" eb="52">
      <t>カノウ</t>
    </rPh>
    <phoneticPr fontId="3"/>
  </si>
  <si>
    <t>定年前退職者（例：60歳到来による普通退職（定年扱い））の候補となる職員情報を参照できること。</t>
    <phoneticPr fontId="30"/>
  </si>
  <si>
    <t>勧奨退職対象者を帳票及びCSVデータに出力できること。
勧奨退職の条件は、給料表、職種、職位、職務、在職期間、年齢毎に任意に設定できること。</t>
    <rPh sb="0" eb="2">
      <t>カンショウ</t>
    </rPh>
    <rPh sb="2" eb="4">
      <t>タイショク</t>
    </rPh>
    <rPh sb="4" eb="7">
      <t>タイショウシャ</t>
    </rPh>
    <rPh sb="8" eb="10">
      <t>チョウヒョウ</t>
    </rPh>
    <rPh sb="10" eb="11">
      <t>オヨ</t>
    </rPh>
    <rPh sb="19" eb="21">
      <t>シュツリョク</t>
    </rPh>
    <rPh sb="28" eb="30">
      <t>カンショウ</t>
    </rPh>
    <rPh sb="30" eb="32">
      <t>タイショク</t>
    </rPh>
    <rPh sb="33" eb="35">
      <t>ジョウケン</t>
    </rPh>
    <rPh sb="37" eb="39">
      <t>キュウリョウ</t>
    </rPh>
    <rPh sb="39" eb="40">
      <t>ヒョウ</t>
    </rPh>
    <rPh sb="41" eb="43">
      <t>ショクシュ</t>
    </rPh>
    <rPh sb="44" eb="46">
      <t>ショクイ</t>
    </rPh>
    <rPh sb="47" eb="49">
      <t>ショクム</t>
    </rPh>
    <rPh sb="50" eb="52">
      <t>ザイショク</t>
    </rPh>
    <rPh sb="52" eb="54">
      <t>キカン</t>
    </rPh>
    <rPh sb="55" eb="57">
      <t>ネンレイ</t>
    </rPh>
    <rPh sb="57" eb="58">
      <t>マイ</t>
    </rPh>
    <rPh sb="59" eb="61">
      <t>ニンイ</t>
    </rPh>
    <rPh sb="62" eb="64">
      <t>セッテイ</t>
    </rPh>
    <phoneticPr fontId="3"/>
  </si>
  <si>
    <t>定年・勧奨退職以外の退職事由は随時登録ができる仕組みを有すること。</t>
    <rPh sb="0" eb="2">
      <t>テイネン</t>
    </rPh>
    <rPh sb="3" eb="5">
      <t>カンショウ</t>
    </rPh>
    <rPh sb="5" eb="7">
      <t>タイショク</t>
    </rPh>
    <rPh sb="7" eb="9">
      <t>イガイ</t>
    </rPh>
    <rPh sb="10" eb="12">
      <t>タイショク</t>
    </rPh>
    <rPh sb="12" eb="14">
      <t>ジユウ</t>
    </rPh>
    <rPh sb="15" eb="17">
      <t>ズイジ</t>
    </rPh>
    <rPh sb="17" eb="19">
      <t>トウロク</t>
    </rPh>
    <rPh sb="23" eb="25">
      <t>シク</t>
    </rPh>
    <rPh sb="27" eb="28">
      <t>ユウ</t>
    </rPh>
    <phoneticPr fontId="3"/>
  </si>
  <si>
    <t>退職証明書の発行が可能なこと。</t>
    <rPh sb="0" eb="2">
      <t>タイショク</t>
    </rPh>
    <rPh sb="2" eb="5">
      <t>ショウメイショ</t>
    </rPh>
    <rPh sb="6" eb="8">
      <t>ハッコウ</t>
    </rPh>
    <rPh sb="9" eb="11">
      <t>カノウ</t>
    </rPh>
    <phoneticPr fontId="3"/>
  </si>
  <si>
    <t>昇任・昇格</t>
    <rPh sb="0" eb="2">
      <t>ショウニン</t>
    </rPh>
    <rPh sb="3" eb="5">
      <t>ショウカク</t>
    </rPh>
    <phoneticPr fontId="30"/>
  </si>
  <si>
    <t>昇任、昇格者の抽出条件の設定を行えること。また、対象者の抽出も行えること。</t>
    <rPh sb="0" eb="2">
      <t>ショウニン</t>
    </rPh>
    <rPh sb="3" eb="5">
      <t>ショウカク</t>
    </rPh>
    <rPh sb="5" eb="6">
      <t>シャ</t>
    </rPh>
    <rPh sb="7" eb="9">
      <t>チュウシュツ</t>
    </rPh>
    <rPh sb="9" eb="11">
      <t>ジョウケン</t>
    </rPh>
    <rPh sb="12" eb="14">
      <t>セッテイ</t>
    </rPh>
    <rPh sb="24" eb="27">
      <t>タイショウシャ</t>
    </rPh>
    <rPh sb="28" eb="30">
      <t>チュウシュツ</t>
    </rPh>
    <rPh sb="31" eb="32">
      <t>オコナ</t>
    </rPh>
    <phoneticPr fontId="3"/>
  </si>
  <si>
    <t>昇格格付けを行い、昇給処理に反映を行えること。</t>
    <rPh sb="0" eb="2">
      <t>ショウカク</t>
    </rPh>
    <rPh sb="2" eb="3">
      <t>カク</t>
    </rPh>
    <rPh sb="3" eb="4">
      <t>ツ</t>
    </rPh>
    <rPh sb="6" eb="7">
      <t>オコナ</t>
    </rPh>
    <rPh sb="9" eb="11">
      <t>ショウキュウ</t>
    </rPh>
    <rPh sb="11" eb="13">
      <t>ショリ</t>
    </rPh>
    <rPh sb="14" eb="16">
      <t>ハンエイ</t>
    </rPh>
    <rPh sb="17" eb="18">
      <t>オコナ</t>
    </rPh>
    <phoneticPr fontId="3"/>
  </si>
  <si>
    <t>昇格後の表級号給が自動で算出可能であること。</t>
    <rPh sb="0" eb="2">
      <t>ショウカク</t>
    </rPh>
    <rPh sb="2" eb="3">
      <t>ゴ</t>
    </rPh>
    <rPh sb="4" eb="5">
      <t>オモテ</t>
    </rPh>
    <rPh sb="5" eb="6">
      <t>キュウ</t>
    </rPh>
    <rPh sb="6" eb="7">
      <t>ゴウ</t>
    </rPh>
    <rPh sb="7" eb="8">
      <t>キュウ</t>
    </rPh>
    <rPh sb="9" eb="11">
      <t>ジドウ</t>
    </rPh>
    <rPh sb="12" eb="14">
      <t>サンシュツ</t>
    </rPh>
    <rPh sb="14" eb="16">
      <t>カノウ</t>
    </rPh>
    <phoneticPr fontId="3"/>
  </si>
  <si>
    <t>研修</t>
    <rPh sb="0" eb="2">
      <t>ケンシュウ</t>
    </rPh>
    <phoneticPr fontId="30"/>
  </si>
  <si>
    <t>研修管理</t>
    <rPh sb="0" eb="2">
      <t>ケンシュウ</t>
    </rPh>
    <rPh sb="2" eb="4">
      <t>カンリ</t>
    </rPh>
    <phoneticPr fontId="30"/>
  </si>
  <si>
    <t>研修対象者を抽出するための条件設定画面があること。</t>
    <rPh sb="0" eb="2">
      <t>ケンシュウ</t>
    </rPh>
    <rPh sb="2" eb="5">
      <t>タイショウシャ</t>
    </rPh>
    <rPh sb="6" eb="8">
      <t>チュウシュツ</t>
    </rPh>
    <rPh sb="13" eb="15">
      <t>ジョウケン</t>
    </rPh>
    <rPh sb="15" eb="17">
      <t>セッテイ</t>
    </rPh>
    <rPh sb="17" eb="19">
      <t>ガメン</t>
    </rPh>
    <phoneticPr fontId="3"/>
  </si>
  <si>
    <t>指定した研修に対する受講者情報のデータ出力が行えること。</t>
    <rPh sb="0" eb="2">
      <t>シテイ</t>
    </rPh>
    <rPh sb="4" eb="6">
      <t>ケンシュウ</t>
    </rPh>
    <rPh sb="7" eb="8">
      <t>タイ</t>
    </rPh>
    <rPh sb="10" eb="13">
      <t>ジュコウシャ</t>
    </rPh>
    <rPh sb="13" eb="15">
      <t>ジョウホウ</t>
    </rPh>
    <rPh sb="19" eb="21">
      <t>シュツリョク</t>
    </rPh>
    <rPh sb="22" eb="23">
      <t>オコナ</t>
    </rPh>
    <phoneticPr fontId="3"/>
  </si>
  <si>
    <t>研修修了実績を登録できること。また、個人研修履歴に自動反映できること。</t>
    <rPh sb="0" eb="2">
      <t>ケンシュウ</t>
    </rPh>
    <rPh sb="2" eb="4">
      <t>シュウリョウ</t>
    </rPh>
    <rPh sb="4" eb="6">
      <t>ジッセキ</t>
    </rPh>
    <rPh sb="7" eb="9">
      <t>トウロク</t>
    </rPh>
    <rPh sb="18" eb="20">
      <t>コジン</t>
    </rPh>
    <rPh sb="20" eb="22">
      <t>ケンシュウ</t>
    </rPh>
    <rPh sb="22" eb="24">
      <t>リレキ</t>
    </rPh>
    <rPh sb="25" eb="27">
      <t>ジドウ</t>
    </rPh>
    <rPh sb="27" eb="29">
      <t>ハンエイ</t>
    </rPh>
    <phoneticPr fontId="3"/>
  </si>
  <si>
    <t>給与</t>
    <rPh sb="0" eb="2">
      <t>キュウヨ</t>
    </rPh>
    <phoneticPr fontId="30"/>
  </si>
  <si>
    <t>給与基本管理</t>
    <rPh sb="0" eb="2">
      <t>キュウヨ</t>
    </rPh>
    <rPh sb="2" eb="4">
      <t>キホン</t>
    </rPh>
    <rPh sb="4" eb="6">
      <t>カンリ</t>
    </rPh>
    <phoneticPr fontId="30"/>
  </si>
  <si>
    <t>給与基本情報</t>
    <rPh sb="0" eb="2">
      <t>キュウヨ</t>
    </rPh>
    <rPh sb="2" eb="4">
      <t>キホン</t>
    </rPh>
    <rPh sb="4" eb="6">
      <t>ジョウホウ</t>
    </rPh>
    <phoneticPr fontId="30"/>
  </si>
  <si>
    <t>表級号給や手当情報を入力・変更した際に、実際の支給額が入力画面上で確認できること。</t>
    <rPh sb="0" eb="1">
      <t>ヒョウ</t>
    </rPh>
    <rPh sb="1" eb="2">
      <t>キュウ</t>
    </rPh>
    <rPh sb="2" eb="3">
      <t>ゴウ</t>
    </rPh>
    <rPh sb="3" eb="4">
      <t>キュウ</t>
    </rPh>
    <rPh sb="5" eb="7">
      <t>テアテ</t>
    </rPh>
    <rPh sb="7" eb="9">
      <t>ジョウホウ</t>
    </rPh>
    <rPh sb="10" eb="12">
      <t>ニュウリョク</t>
    </rPh>
    <rPh sb="13" eb="15">
      <t>ヘンコウ</t>
    </rPh>
    <rPh sb="17" eb="18">
      <t>サイ</t>
    </rPh>
    <rPh sb="20" eb="22">
      <t>ジッサイ</t>
    </rPh>
    <rPh sb="23" eb="26">
      <t>シキュウガク</t>
    </rPh>
    <rPh sb="27" eb="29">
      <t>ニュウリョク</t>
    </rPh>
    <rPh sb="29" eb="31">
      <t>ガメン</t>
    </rPh>
    <rPh sb="31" eb="32">
      <t>ジョウ</t>
    </rPh>
    <rPh sb="33" eb="35">
      <t>カクニン</t>
    </rPh>
    <phoneticPr fontId="3"/>
  </si>
  <si>
    <t>控除情報</t>
    <rPh sb="0" eb="2">
      <t>コウジョ</t>
    </rPh>
    <rPh sb="2" eb="4">
      <t>ジョウホウ</t>
    </rPh>
    <phoneticPr fontId="30"/>
  </si>
  <si>
    <t>本人控除情報（税扶養情報、住民税情報）の照会、保守が行えること。</t>
    <rPh sb="0" eb="2">
      <t>ホンニン</t>
    </rPh>
    <rPh sb="2" eb="4">
      <t>コウジョ</t>
    </rPh>
    <rPh sb="4" eb="6">
      <t>ジョウホウ</t>
    </rPh>
    <rPh sb="7" eb="8">
      <t>ゼイ</t>
    </rPh>
    <rPh sb="8" eb="10">
      <t>フヨウ</t>
    </rPh>
    <rPh sb="10" eb="12">
      <t>ジョウホウ</t>
    </rPh>
    <rPh sb="13" eb="16">
      <t>ジュウミンゼイ</t>
    </rPh>
    <rPh sb="16" eb="18">
      <t>ジョウホウ</t>
    </rPh>
    <rPh sb="20" eb="22">
      <t>ショウカイ</t>
    </rPh>
    <rPh sb="23" eb="25">
      <t>ホシュ</t>
    </rPh>
    <rPh sb="26" eb="27">
      <t>オコナ</t>
    </rPh>
    <phoneticPr fontId="3"/>
  </si>
  <si>
    <t>住民税情報（年税額・月別納税額・課税市町村名など）に異動があった職員を一覧で出力可能なこと。</t>
  </si>
  <si>
    <t>給与簿を出力できること。
給与簿には、支給/控除情報の他に、年末調整情報や扶養親族情報、時間外等の勤務実績情報が出力されること。</t>
    <rPh sb="0" eb="1">
      <t>キュウ</t>
    </rPh>
    <rPh sb="1" eb="2">
      <t>ヨ</t>
    </rPh>
    <rPh sb="2" eb="3">
      <t>ボ</t>
    </rPh>
    <rPh sb="4" eb="6">
      <t>シュツリョク</t>
    </rPh>
    <phoneticPr fontId="3"/>
  </si>
  <si>
    <t>家族情報</t>
    <rPh sb="0" eb="2">
      <t>カゾク</t>
    </rPh>
    <rPh sb="2" eb="4">
      <t>ジョウホウ</t>
    </rPh>
    <phoneticPr fontId="30"/>
  </si>
  <si>
    <t>扶養手当・児童手当・税扶養の管理及び登録、更新等が行える仕組みを有していること。
新たに家族情報を追加、修正、削除した際は、他の家族情報も踏まえて扶養手当区分、児童手当区分が設定されること。また、各手当の対象人数や支給金額が確認可能であること。</t>
    <rPh sb="0" eb="2">
      <t>フヨウ</t>
    </rPh>
    <rPh sb="2" eb="4">
      <t>テアテ</t>
    </rPh>
    <rPh sb="5" eb="7">
      <t>ジドウ</t>
    </rPh>
    <rPh sb="7" eb="9">
      <t>テアテ</t>
    </rPh>
    <rPh sb="10" eb="11">
      <t>ゼイ</t>
    </rPh>
    <rPh sb="11" eb="13">
      <t>フヨウ</t>
    </rPh>
    <rPh sb="14" eb="16">
      <t>カンリ</t>
    </rPh>
    <rPh sb="16" eb="17">
      <t>オヨ</t>
    </rPh>
    <rPh sb="18" eb="20">
      <t>トウロク</t>
    </rPh>
    <rPh sb="21" eb="24">
      <t>コウシントウ</t>
    </rPh>
    <rPh sb="25" eb="26">
      <t>オコナ</t>
    </rPh>
    <rPh sb="28" eb="30">
      <t>シク</t>
    </rPh>
    <rPh sb="32" eb="33">
      <t>ユウ</t>
    </rPh>
    <rPh sb="80" eb="82">
      <t>ジドウ</t>
    </rPh>
    <rPh sb="82" eb="84">
      <t>テアテ</t>
    </rPh>
    <rPh sb="84" eb="86">
      <t>クブン</t>
    </rPh>
    <rPh sb="98" eb="99">
      <t>カク</t>
    </rPh>
    <rPh sb="99" eb="101">
      <t>テアテ</t>
    </rPh>
    <phoneticPr fontId="3"/>
  </si>
  <si>
    <t>共同扶養対象の職員に対し、新たに子供を登録する際には自動で共同扶養家族となること。</t>
    <rPh sb="0" eb="2">
      <t>キョウドウ</t>
    </rPh>
    <rPh sb="2" eb="4">
      <t>フヨウ</t>
    </rPh>
    <rPh sb="4" eb="6">
      <t>タイショウ</t>
    </rPh>
    <rPh sb="7" eb="9">
      <t>ショクイン</t>
    </rPh>
    <rPh sb="10" eb="11">
      <t>タイ</t>
    </rPh>
    <rPh sb="13" eb="14">
      <t>アラ</t>
    </rPh>
    <rPh sb="16" eb="18">
      <t>コドモ</t>
    </rPh>
    <rPh sb="19" eb="21">
      <t>トウロク</t>
    </rPh>
    <rPh sb="23" eb="24">
      <t>サイ</t>
    </rPh>
    <rPh sb="26" eb="28">
      <t>ジドウ</t>
    </rPh>
    <rPh sb="29" eb="31">
      <t>キョウドウ</t>
    </rPh>
    <rPh sb="31" eb="33">
      <t>フヨウ</t>
    </rPh>
    <rPh sb="33" eb="35">
      <t>カゾク</t>
    </rPh>
    <phoneticPr fontId="3"/>
  </si>
  <si>
    <t>税扶養対象の家族が亡くなった場合、亡くなった翌年1月から税扶養が自動的に対象外となること。</t>
    <rPh sb="0" eb="1">
      <t>ゼイ</t>
    </rPh>
    <rPh sb="1" eb="3">
      <t>フヨウ</t>
    </rPh>
    <rPh sb="3" eb="5">
      <t>タイショウ</t>
    </rPh>
    <rPh sb="6" eb="8">
      <t>カゾク</t>
    </rPh>
    <rPh sb="9" eb="10">
      <t>ナ</t>
    </rPh>
    <rPh sb="14" eb="16">
      <t>バアイ</t>
    </rPh>
    <rPh sb="17" eb="18">
      <t>ナ</t>
    </rPh>
    <rPh sb="22" eb="24">
      <t>ヨクネン</t>
    </rPh>
    <rPh sb="25" eb="26">
      <t>ガツ</t>
    </rPh>
    <rPh sb="28" eb="29">
      <t>ゼイ</t>
    </rPh>
    <rPh sb="29" eb="31">
      <t>フヨウ</t>
    </rPh>
    <rPh sb="32" eb="34">
      <t>ジドウ</t>
    </rPh>
    <rPh sb="34" eb="35">
      <t>テキ</t>
    </rPh>
    <rPh sb="36" eb="39">
      <t>タイショウガイ</t>
    </rPh>
    <phoneticPr fontId="3"/>
  </si>
  <si>
    <r>
      <t>扶養確認リスト、児童確認リスト、児童手当支給者一覧表を出力できること。</t>
    </r>
    <r>
      <rPr>
        <sz val="10"/>
        <color rgb="FFFF0000"/>
        <rFont val="ＭＳ Ｐゴシック"/>
        <family val="3"/>
        <charset val="128"/>
        <scheme val="minor"/>
      </rPr>
      <t/>
    </r>
    <rPh sb="0" eb="2">
      <t>フヨウ</t>
    </rPh>
    <rPh sb="2" eb="4">
      <t>カクニン</t>
    </rPh>
    <rPh sb="8" eb="10">
      <t>ジドウ</t>
    </rPh>
    <rPh sb="27" eb="29">
      <t>シュツリョク</t>
    </rPh>
    <phoneticPr fontId="3"/>
  </si>
  <si>
    <t>扶養家族情報（税扶養、扶養手当）、児童手当情報に異動があった職員を一覧で出力可能なこと。</t>
    <phoneticPr fontId="3"/>
  </si>
  <si>
    <t>通勤情報</t>
    <rPh sb="0" eb="2">
      <t>ツウキン</t>
    </rPh>
    <rPh sb="2" eb="4">
      <t>ジョウホウ</t>
    </rPh>
    <phoneticPr fontId="30"/>
  </si>
  <si>
    <t>条件指定された期間、対象者の支給額、精算額１月相当額等の通勤手当に関する実績情報、及び予定情報を月別で確認可能であること。</t>
    <phoneticPr fontId="3"/>
  </si>
  <si>
    <t>通勤情報（通勤手段・通勤距離・通勤区間・通勤手当額など）に異動があった職員を一覧で出力可能なこと。</t>
    <phoneticPr fontId="3"/>
  </si>
  <si>
    <t>住居情報</t>
    <rPh sb="0" eb="2">
      <t>ジュウキョ</t>
    </rPh>
    <rPh sb="2" eb="4">
      <t>ジョウホウ</t>
    </rPh>
    <phoneticPr fontId="30"/>
  </si>
  <si>
    <t>住居手当の基礎情報、持家情報、借家情報の管理及び登録、更新等が行える仕組みを有していること。</t>
    <rPh sb="0" eb="2">
      <t>ジュウキョ</t>
    </rPh>
    <rPh sb="2" eb="4">
      <t>テアテ</t>
    </rPh>
    <rPh sb="5" eb="7">
      <t>キソ</t>
    </rPh>
    <rPh sb="7" eb="9">
      <t>ジョウホウ</t>
    </rPh>
    <rPh sb="10" eb="11">
      <t>モ</t>
    </rPh>
    <rPh sb="11" eb="12">
      <t>イエ</t>
    </rPh>
    <rPh sb="12" eb="14">
      <t>ジョウホウ</t>
    </rPh>
    <rPh sb="15" eb="17">
      <t>シャクヤ</t>
    </rPh>
    <rPh sb="17" eb="19">
      <t>ジョウホウ</t>
    </rPh>
    <rPh sb="20" eb="22">
      <t>カンリ</t>
    </rPh>
    <rPh sb="22" eb="23">
      <t>オヨ</t>
    </rPh>
    <rPh sb="24" eb="26">
      <t>トウロク</t>
    </rPh>
    <rPh sb="27" eb="30">
      <t>コウシントウ</t>
    </rPh>
    <rPh sb="31" eb="32">
      <t>オコナ</t>
    </rPh>
    <rPh sb="34" eb="36">
      <t>シク</t>
    </rPh>
    <rPh sb="38" eb="39">
      <t>ユウ</t>
    </rPh>
    <phoneticPr fontId="3"/>
  </si>
  <si>
    <t>住居情報（世帯主区分・持家情報・借家情報・住居手当額など）に異動があった職員を一覧で出力可能なこと。</t>
    <phoneticPr fontId="3"/>
  </si>
  <si>
    <t>口座情報</t>
    <rPh sb="0" eb="2">
      <t>コウザ</t>
    </rPh>
    <rPh sb="2" eb="4">
      <t>ジョウホウ</t>
    </rPh>
    <phoneticPr fontId="30"/>
  </si>
  <si>
    <t>口座情報、振込方法に異動があった職員を一覧で出力できること。</t>
    <rPh sb="0" eb="2">
      <t>コウザ</t>
    </rPh>
    <rPh sb="2" eb="4">
      <t>ジョウホウ</t>
    </rPh>
    <rPh sb="5" eb="7">
      <t>フリコミ</t>
    </rPh>
    <rPh sb="7" eb="9">
      <t>ホウホウ</t>
    </rPh>
    <rPh sb="10" eb="12">
      <t>イドウ</t>
    </rPh>
    <rPh sb="16" eb="18">
      <t>ショクイン</t>
    </rPh>
    <rPh sb="19" eb="21">
      <t>イチラン</t>
    </rPh>
    <rPh sb="22" eb="24">
      <t>シュツリョク</t>
    </rPh>
    <phoneticPr fontId="3"/>
  </si>
  <si>
    <t>給与履歴</t>
    <rPh sb="0" eb="2">
      <t>キュウヨ</t>
    </rPh>
    <rPh sb="2" eb="4">
      <t>リレキ</t>
    </rPh>
    <phoneticPr fontId="30"/>
  </si>
  <si>
    <t>給与履歴情報（採用、昇給、昇格、期末勤勉、差額、55歳超給与カット・特例カット、定年前給与減額情報）を管理及び照会・保守を行えること。また、これらの情報は自動的に登録されること。</t>
    <rPh sb="0" eb="1">
      <t>キュウ</t>
    </rPh>
    <rPh sb="1" eb="2">
      <t>ヨ</t>
    </rPh>
    <rPh sb="2" eb="4">
      <t>リレキ</t>
    </rPh>
    <rPh sb="4" eb="6">
      <t>ジョウホウ</t>
    </rPh>
    <rPh sb="7" eb="9">
      <t>サイヨウ</t>
    </rPh>
    <rPh sb="10" eb="12">
      <t>ショウキュウ</t>
    </rPh>
    <rPh sb="13" eb="15">
      <t>ショウカク</t>
    </rPh>
    <rPh sb="16" eb="18">
      <t>キマツ</t>
    </rPh>
    <rPh sb="18" eb="20">
      <t>キンベン</t>
    </rPh>
    <rPh sb="21" eb="23">
      <t>サガク</t>
    </rPh>
    <rPh sb="26" eb="27">
      <t>サイ</t>
    </rPh>
    <rPh sb="27" eb="28">
      <t>コ</t>
    </rPh>
    <rPh sb="28" eb="30">
      <t>キュウヨ</t>
    </rPh>
    <rPh sb="34" eb="36">
      <t>トクレイ</t>
    </rPh>
    <rPh sb="40" eb="43">
      <t>テイネンマエ</t>
    </rPh>
    <rPh sb="43" eb="45">
      <t>キュウヨ</t>
    </rPh>
    <rPh sb="45" eb="47">
      <t>ゲンガク</t>
    </rPh>
    <rPh sb="47" eb="49">
      <t>ジョウホウ</t>
    </rPh>
    <rPh sb="51" eb="53">
      <t>カンリ</t>
    </rPh>
    <rPh sb="53" eb="54">
      <t>オヨ</t>
    </rPh>
    <rPh sb="55" eb="57">
      <t>ショウカイ</t>
    </rPh>
    <rPh sb="58" eb="60">
      <t>ホシュ</t>
    </rPh>
    <rPh sb="61" eb="62">
      <t>オコナ</t>
    </rPh>
    <rPh sb="74" eb="76">
      <t>ジョウホウ</t>
    </rPh>
    <rPh sb="77" eb="79">
      <t>ジドウ</t>
    </rPh>
    <rPh sb="79" eb="80">
      <t>テキ</t>
    </rPh>
    <rPh sb="81" eb="83">
      <t>トウロク</t>
    </rPh>
    <phoneticPr fontId="3"/>
  </si>
  <si>
    <t>給与履歴台帳を出力できること。データ出力及びリスト出力を選択できること。</t>
    <rPh sb="0" eb="1">
      <t>キュウ</t>
    </rPh>
    <rPh sb="1" eb="2">
      <t>ヨ</t>
    </rPh>
    <rPh sb="2" eb="4">
      <t>リレキ</t>
    </rPh>
    <rPh sb="4" eb="6">
      <t>ダイチョウ</t>
    </rPh>
    <rPh sb="7" eb="9">
      <t>シュツリョク</t>
    </rPh>
    <phoneticPr fontId="3"/>
  </si>
  <si>
    <t>現金精算管理</t>
    <rPh sb="0" eb="2">
      <t>ゲンキン</t>
    </rPh>
    <rPh sb="2" eb="4">
      <t>セイサン</t>
    </rPh>
    <rPh sb="4" eb="6">
      <t>カンリ</t>
    </rPh>
    <phoneticPr fontId="30"/>
  </si>
  <si>
    <t>システム外で支払/徴収を行った現金精算情報の管理ができ、年末調整に連携できること。</t>
    <rPh sb="4" eb="5">
      <t>ガイ</t>
    </rPh>
    <rPh sb="6" eb="8">
      <t>シハライ</t>
    </rPh>
    <rPh sb="9" eb="11">
      <t>チョウシュウ</t>
    </rPh>
    <rPh sb="12" eb="13">
      <t>オコナ</t>
    </rPh>
    <rPh sb="15" eb="17">
      <t>ゲンキン</t>
    </rPh>
    <rPh sb="17" eb="19">
      <t>セイサン</t>
    </rPh>
    <rPh sb="19" eb="21">
      <t>ジョウホウ</t>
    </rPh>
    <rPh sb="22" eb="24">
      <t>カンリ</t>
    </rPh>
    <rPh sb="28" eb="30">
      <t>ネンマツ</t>
    </rPh>
    <rPh sb="30" eb="32">
      <t>チョウセイ</t>
    </rPh>
    <rPh sb="33" eb="35">
      <t>レンケイ</t>
    </rPh>
    <phoneticPr fontId="3"/>
  </si>
  <si>
    <t>例月給与計算</t>
    <rPh sb="0" eb="2">
      <t>レイゲツ</t>
    </rPh>
    <rPh sb="2" eb="4">
      <t>キュウヨ</t>
    </rPh>
    <rPh sb="4" eb="6">
      <t>ケイサン</t>
    </rPh>
    <phoneticPr fontId="30"/>
  </si>
  <si>
    <t>前月実績処理</t>
    <rPh sb="0" eb="2">
      <t>ゼンゲツ</t>
    </rPh>
    <rPh sb="2" eb="4">
      <t>ジッセキ</t>
    </rPh>
    <rPh sb="4" eb="6">
      <t>ショリ</t>
    </rPh>
    <phoneticPr fontId="30"/>
  </si>
  <si>
    <t>減給処理</t>
    <rPh sb="0" eb="2">
      <t>ゲンキュウ</t>
    </rPh>
    <rPh sb="2" eb="4">
      <t>ショリ</t>
    </rPh>
    <phoneticPr fontId="30"/>
  </si>
  <si>
    <t>計算処理</t>
    <rPh sb="0" eb="2">
      <t>ケイサン</t>
    </rPh>
    <rPh sb="2" eb="4">
      <t>ショリ</t>
    </rPh>
    <phoneticPr fontId="30"/>
  </si>
  <si>
    <t>共済費の計算について以下が可能であること。
・共済費(納付額)との誤差を特定の科目に上乗せできること。また、特定科目については画面指定により変更が可能であること。
・産休、育休による負担金免除は、以下の2パターン何れにも対応可能であること。
　①全職員の満額－育休者の免除分
　②育休者を除く職員に係る負担金＋育休者に係る負担金
・育短による免除は、当月／翌月免除の何れも可能であること。
・遡及して率が変更となった場合も、事業主負担金の差額計算ができること。
・追加負担金の計算ができること。</t>
    <rPh sb="0" eb="3">
      <t>キョウサイヒ</t>
    </rPh>
    <rPh sb="23" eb="25">
      <t>キョウサイ</t>
    </rPh>
    <rPh sb="25" eb="26">
      <t>ヒ</t>
    </rPh>
    <rPh sb="27" eb="30">
      <t>ノウフガク</t>
    </rPh>
    <rPh sb="33" eb="35">
      <t>ゴサ</t>
    </rPh>
    <rPh sb="36" eb="38">
      <t>トクテイ</t>
    </rPh>
    <rPh sb="39" eb="41">
      <t>カモク</t>
    </rPh>
    <rPh sb="42" eb="44">
      <t>ウワノ</t>
    </rPh>
    <rPh sb="54" eb="56">
      <t>トクテイ</t>
    </rPh>
    <rPh sb="56" eb="58">
      <t>カモク</t>
    </rPh>
    <rPh sb="63" eb="65">
      <t>ガメン</t>
    </rPh>
    <rPh sb="65" eb="67">
      <t>シテイ</t>
    </rPh>
    <rPh sb="70" eb="72">
      <t>ヘンコウ</t>
    </rPh>
    <rPh sb="73" eb="75">
      <t>カノウ</t>
    </rPh>
    <rPh sb="83" eb="85">
      <t>サンキュウ</t>
    </rPh>
    <rPh sb="86" eb="88">
      <t>イクキュウ</t>
    </rPh>
    <rPh sb="91" eb="94">
      <t>フタンキン</t>
    </rPh>
    <rPh sb="94" eb="96">
      <t>メンジョ</t>
    </rPh>
    <rPh sb="98" eb="100">
      <t>イカ</t>
    </rPh>
    <rPh sb="106" eb="107">
      <t>イズ</t>
    </rPh>
    <rPh sb="110" eb="112">
      <t>タイオウ</t>
    </rPh>
    <rPh sb="112" eb="114">
      <t>カノウ</t>
    </rPh>
    <rPh sb="123" eb="126">
      <t>ゼンショクイン</t>
    </rPh>
    <rPh sb="127" eb="129">
      <t>マンガク</t>
    </rPh>
    <rPh sb="130" eb="133">
      <t>イクキュウシャ</t>
    </rPh>
    <rPh sb="134" eb="136">
      <t>メンジョ</t>
    </rPh>
    <rPh sb="136" eb="137">
      <t>ブン</t>
    </rPh>
    <rPh sb="140" eb="143">
      <t>イクキュウシャ</t>
    </rPh>
    <rPh sb="144" eb="145">
      <t>ノゾ</t>
    </rPh>
    <rPh sb="146" eb="148">
      <t>ショクイン</t>
    </rPh>
    <rPh sb="149" eb="150">
      <t>カカ</t>
    </rPh>
    <rPh sb="151" eb="154">
      <t>フタンキン</t>
    </rPh>
    <rPh sb="155" eb="158">
      <t>イクキュウシャ</t>
    </rPh>
    <rPh sb="159" eb="160">
      <t>カカ</t>
    </rPh>
    <rPh sb="161" eb="164">
      <t>フタンキン</t>
    </rPh>
    <rPh sb="166" eb="168">
      <t>イクタン</t>
    </rPh>
    <rPh sb="171" eb="173">
      <t>メンジョ</t>
    </rPh>
    <rPh sb="175" eb="177">
      <t>トウゲツ</t>
    </rPh>
    <rPh sb="178" eb="180">
      <t>ヨクゲツ</t>
    </rPh>
    <rPh sb="180" eb="182">
      <t>メンジョ</t>
    </rPh>
    <rPh sb="183" eb="184">
      <t>イズ</t>
    </rPh>
    <rPh sb="186" eb="188">
      <t>カノウ</t>
    </rPh>
    <phoneticPr fontId="3"/>
  </si>
  <si>
    <t>社会保険の計算について以下が可能であること。
・保険料の当月徴収／翌月徴収
　翌月徴収の場合は、退職時に2ヶ月分徴収（3月末退職であれば3月に2、3月分を徴収）
・事業所毎の事業主負担分算出（納付額との誤差も事業所毎に特定科目に上乗せ）</t>
    <rPh sb="0" eb="2">
      <t>シャカイ</t>
    </rPh>
    <rPh sb="2" eb="4">
      <t>ホケン</t>
    </rPh>
    <rPh sb="5" eb="7">
      <t>ケイサン</t>
    </rPh>
    <rPh sb="11" eb="13">
      <t>イカ</t>
    </rPh>
    <rPh sb="14" eb="16">
      <t>カノウ</t>
    </rPh>
    <rPh sb="24" eb="27">
      <t>ホケンリョウ</t>
    </rPh>
    <rPh sb="28" eb="30">
      <t>トウゲツ</t>
    </rPh>
    <rPh sb="30" eb="32">
      <t>チョウシュウ</t>
    </rPh>
    <rPh sb="33" eb="35">
      <t>ヨクゲツ</t>
    </rPh>
    <rPh sb="35" eb="37">
      <t>チョウシュウ</t>
    </rPh>
    <rPh sb="39" eb="41">
      <t>ヨクゲツ</t>
    </rPh>
    <rPh sb="41" eb="43">
      <t>チョウシュウ</t>
    </rPh>
    <rPh sb="44" eb="46">
      <t>バアイ</t>
    </rPh>
    <rPh sb="48" eb="51">
      <t>タイショクジ</t>
    </rPh>
    <rPh sb="54" eb="55">
      <t>ゲツ</t>
    </rPh>
    <rPh sb="55" eb="56">
      <t>ブン</t>
    </rPh>
    <rPh sb="56" eb="58">
      <t>チョウシュウ</t>
    </rPh>
    <rPh sb="60" eb="62">
      <t>ガツマツ</t>
    </rPh>
    <rPh sb="62" eb="64">
      <t>タイショク</t>
    </rPh>
    <rPh sb="69" eb="70">
      <t>ガツ</t>
    </rPh>
    <rPh sb="74" eb="75">
      <t>ガツ</t>
    </rPh>
    <rPh sb="75" eb="76">
      <t>ブン</t>
    </rPh>
    <rPh sb="77" eb="79">
      <t>チョウシュウ</t>
    </rPh>
    <rPh sb="82" eb="85">
      <t>ジギョウショ</t>
    </rPh>
    <rPh sb="85" eb="86">
      <t>ゴト</t>
    </rPh>
    <rPh sb="93" eb="95">
      <t>サンシュツ</t>
    </rPh>
    <rPh sb="96" eb="99">
      <t>ノウフガク</t>
    </rPh>
    <rPh sb="101" eb="103">
      <t>ゴサ</t>
    </rPh>
    <rPh sb="104" eb="107">
      <t>ジギョウショ</t>
    </rPh>
    <rPh sb="107" eb="108">
      <t>ゴト</t>
    </rPh>
    <rPh sb="109" eb="111">
      <t>トクテイ</t>
    </rPh>
    <rPh sb="111" eb="113">
      <t>カモク</t>
    </rPh>
    <rPh sb="114" eb="116">
      <t>ウワノ</t>
    </rPh>
    <phoneticPr fontId="3"/>
  </si>
  <si>
    <t>雇用保険加入者で、高年齢者免除対象者は雇用保険料(個人、事業主)が自動的に免除されること。</t>
    <rPh sb="0" eb="2">
      <t>コヨウ</t>
    </rPh>
    <rPh sb="2" eb="4">
      <t>ホケン</t>
    </rPh>
    <rPh sb="4" eb="6">
      <t>カニュウ</t>
    </rPh>
    <rPh sb="6" eb="7">
      <t>シャ</t>
    </rPh>
    <rPh sb="9" eb="10">
      <t>コウ</t>
    </rPh>
    <rPh sb="10" eb="12">
      <t>ネンレイ</t>
    </rPh>
    <rPh sb="12" eb="13">
      <t>シャ</t>
    </rPh>
    <rPh sb="13" eb="15">
      <t>メンジョ</t>
    </rPh>
    <rPh sb="15" eb="18">
      <t>タイショウシャ</t>
    </rPh>
    <rPh sb="19" eb="21">
      <t>コヨウ</t>
    </rPh>
    <rPh sb="21" eb="23">
      <t>ホケン</t>
    </rPh>
    <rPh sb="23" eb="24">
      <t>リョウ</t>
    </rPh>
    <rPh sb="25" eb="27">
      <t>コジン</t>
    </rPh>
    <rPh sb="28" eb="31">
      <t>ジギョウヌシ</t>
    </rPh>
    <rPh sb="33" eb="36">
      <t>ジドウテキ</t>
    </rPh>
    <rPh sb="37" eb="39">
      <t>メンジョ</t>
    </rPh>
    <phoneticPr fontId="3"/>
  </si>
  <si>
    <t>厚生年金加入者で、高年齢者資格喪失対象者は厚生年金保険料(個人、事業主)が自動的に喪失されること。</t>
    <rPh sb="4" eb="7">
      <t>カニュウシャ</t>
    </rPh>
    <rPh sb="9" eb="12">
      <t>コウネンレイ</t>
    </rPh>
    <rPh sb="12" eb="13">
      <t>シャ</t>
    </rPh>
    <rPh sb="21" eb="23">
      <t>コウセイ</t>
    </rPh>
    <rPh sb="23" eb="25">
      <t>ネンキン</t>
    </rPh>
    <rPh sb="25" eb="27">
      <t>ホケン</t>
    </rPh>
    <rPh sb="27" eb="28">
      <t>リョウ</t>
    </rPh>
    <rPh sb="39" eb="40">
      <t>テキ</t>
    </rPh>
    <phoneticPr fontId="30"/>
  </si>
  <si>
    <t>管理職手当の定率計算(旧制度の計算方法)ができること。</t>
    <rPh sb="0" eb="2">
      <t>カンリ</t>
    </rPh>
    <rPh sb="2" eb="3">
      <t>ショク</t>
    </rPh>
    <rPh sb="3" eb="5">
      <t>テア</t>
    </rPh>
    <rPh sb="6" eb="8">
      <t>テイリツ</t>
    </rPh>
    <rPh sb="8" eb="10">
      <t>ケイサン</t>
    </rPh>
    <phoneticPr fontId="3"/>
  </si>
  <si>
    <t>互助会費の計算について以下が可能であること。
・基礎額の上限を指定できること。
・掛金の上限を指定できること。</t>
    <rPh sb="0" eb="2">
      <t>ゴジョ</t>
    </rPh>
    <rPh sb="2" eb="3">
      <t>カイ</t>
    </rPh>
    <rPh sb="3" eb="4">
      <t>ヒ</t>
    </rPh>
    <rPh sb="5" eb="7">
      <t>ケイサン</t>
    </rPh>
    <rPh sb="11" eb="13">
      <t>イカ</t>
    </rPh>
    <rPh sb="14" eb="16">
      <t>カノウ</t>
    </rPh>
    <rPh sb="24" eb="26">
      <t>キソ</t>
    </rPh>
    <rPh sb="26" eb="27">
      <t>ガク</t>
    </rPh>
    <rPh sb="28" eb="30">
      <t>ジョウゲン</t>
    </rPh>
    <rPh sb="31" eb="33">
      <t>シテイ</t>
    </rPh>
    <rPh sb="41" eb="43">
      <t>カケキン</t>
    </rPh>
    <rPh sb="44" eb="46">
      <t>ジョウゲン</t>
    </rPh>
    <rPh sb="47" eb="49">
      <t>シテイ</t>
    </rPh>
    <phoneticPr fontId="3"/>
  </si>
  <si>
    <t>確定拠出年金の給与天引き（所得税計算で所得控除）ができること。</t>
    <phoneticPr fontId="30"/>
  </si>
  <si>
    <t>例月計算前に計算に必要な情報が不足している場合は、エラーリストを出力できること。</t>
    <phoneticPr fontId="3"/>
  </si>
  <si>
    <t>対応予定日と内容を登録することで、予定月に期日到来の残件一覧が表示される期日管理機能を有すること。期日管理機能は職員毎に設定可能であること。
残件を消化していない場合、警告メッセージが表示されること。</t>
    <rPh sb="0" eb="2">
      <t>タイオウ</t>
    </rPh>
    <rPh sb="2" eb="4">
      <t>ヨテイ</t>
    </rPh>
    <rPh sb="4" eb="5">
      <t>ビ</t>
    </rPh>
    <rPh sb="6" eb="8">
      <t>ナイヨウ</t>
    </rPh>
    <rPh sb="9" eb="11">
      <t>トウロク</t>
    </rPh>
    <rPh sb="17" eb="19">
      <t>ヨテイ</t>
    </rPh>
    <rPh sb="19" eb="20">
      <t>ヅキ</t>
    </rPh>
    <rPh sb="21" eb="23">
      <t>キジツ</t>
    </rPh>
    <rPh sb="23" eb="25">
      <t>トウライ</t>
    </rPh>
    <rPh sb="26" eb="27">
      <t>ザン</t>
    </rPh>
    <rPh sb="27" eb="28">
      <t>ケン</t>
    </rPh>
    <rPh sb="28" eb="30">
      <t>イチラン</t>
    </rPh>
    <rPh sb="31" eb="33">
      <t>ヒョウジ</t>
    </rPh>
    <rPh sb="36" eb="38">
      <t>キジツ</t>
    </rPh>
    <rPh sb="38" eb="40">
      <t>カンリ</t>
    </rPh>
    <rPh sb="40" eb="42">
      <t>キノウ</t>
    </rPh>
    <rPh sb="43" eb="44">
      <t>ユウ</t>
    </rPh>
    <rPh sb="49" eb="51">
      <t>キジツ</t>
    </rPh>
    <rPh sb="51" eb="53">
      <t>カンリ</t>
    </rPh>
    <rPh sb="53" eb="55">
      <t>キノウ</t>
    </rPh>
    <rPh sb="56" eb="58">
      <t>ショクイン</t>
    </rPh>
    <rPh sb="58" eb="59">
      <t>ゴト</t>
    </rPh>
    <rPh sb="60" eb="62">
      <t>セッテイ</t>
    </rPh>
    <rPh sb="62" eb="64">
      <t>カノウ</t>
    </rPh>
    <rPh sb="71" eb="72">
      <t>ザン</t>
    </rPh>
    <rPh sb="72" eb="73">
      <t>ケン</t>
    </rPh>
    <rPh sb="74" eb="76">
      <t>ショウカ</t>
    </rPh>
    <rPh sb="81" eb="83">
      <t>バアイ</t>
    </rPh>
    <rPh sb="84" eb="86">
      <t>ケイコク</t>
    </rPh>
    <rPh sb="92" eb="94">
      <t>ヒョウジ</t>
    </rPh>
    <phoneticPr fontId="30"/>
  </si>
  <si>
    <t>年度ごとの時間外情報（時間数、金額）の一覧表を出力できること。
データで出力すると、内訳が確認できること。</t>
    <rPh sb="0" eb="2">
      <t>ネンド</t>
    </rPh>
    <rPh sb="5" eb="8">
      <t>ジカンガイ</t>
    </rPh>
    <rPh sb="8" eb="10">
      <t>ジョウホウ</t>
    </rPh>
    <rPh sb="11" eb="14">
      <t>ジカンスウ</t>
    </rPh>
    <rPh sb="15" eb="17">
      <t>キンガク</t>
    </rPh>
    <rPh sb="19" eb="21">
      <t>イチラン</t>
    </rPh>
    <rPh sb="21" eb="22">
      <t>ヒョウ</t>
    </rPh>
    <rPh sb="23" eb="25">
      <t>シュツリョク</t>
    </rPh>
    <rPh sb="36" eb="38">
      <t>シュツリョク</t>
    </rPh>
    <rPh sb="42" eb="44">
      <t>ウチワケ</t>
    </rPh>
    <rPh sb="45" eb="47">
      <t>カクニン</t>
    </rPh>
    <phoneticPr fontId="3"/>
  </si>
  <si>
    <t>通常管理している手当以外の支給(その他支給)、控除以外の引き去り(その他控除)が可能であること。
また、データの出力・取り込みが可能であること。</t>
    <rPh sb="0" eb="2">
      <t>ツウジョウ</t>
    </rPh>
    <rPh sb="2" eb="4">
      <t>カンリ</t>
    </rPh>
    <rPh sb="8" eb="10">
      <t>テアテ</t>
    </rPh>
    <rPh sb="10" eb="12">
      <t>イガイ</t>
    </rPh>
    <rPh sb="13" eb="15">
      <t>シキュウ</t>
    </rPh>
    <rPh sb="18" eb="19">
      <t>タ</t>
    </rPh>
    <rPh sb="19" eb="21">
      <t>シキュウ</t>
    </rPh>
    <rPh sb="23" eb="25">
      <t>コウジョ</t>
    </rPh>
    <rPh sb="25" eb="27">
      <t>イガイ</t>
    </rPh>
    <rPh sb="40" eb="42">
      <t>カノウ</t>
    </rPh>
    <rPh sb="56" eb="58">
      <t>シュツリョク</t>
    </rPh>
    <rPh sb="59" eb="60">
      <t>ト</t>
    </rPh>
    <rPh sb="61" eb="62">
      <t>コ</t>
    </rPh>
    <rPh sb="64" eb="66">
      <t>カノウ</t>
    </rPh>
    <phoneticPr fontId="3"/>
  </si>
  <si>
    <t>給与振込</t>
    <phoneticPr fontId="30"/>
  </si>
  <si>
    <t>定額口座の定額≠振込額（ ※休職等により、支給額が少なく定額に満たない職員）や差引支給額≠振込額合計（マイナス支給者）を確認可能であること。</t>
    <phoneticPr fontId="3"/>
  </si>
  <si>
    <t>振込みは銀行、ゆうちょ銀行のデータ作成が可能なこと。
銀行、ゆうちょ銀行へ提出するファイル名でのデータ作成ができること。</t>
    <rPh sb="0" eb="2">
      <t>フリコ</t>
    </rPh>
    <rPh sb="4" eb="6">
      <t>ギンコウ</t>
    </rPh>
    <rPh sb="11" eb="13">
      <t>ギンコウ</t>
    </rPh>
    <rPh sb="17" eb="19">
      <t>サクセイ</t>
    </rPh>
    <rPh sb="20" eb="22">
      <t>カノウ</t>
    </rPh>
    <phoneticPr fontId="3"/>
  </si>
  <si>
    <t>複数の給与支払者を１つの振込情報として作成できること。</t>
    <rPh sb="0" eb="2">
      <t>フクスウ</t>
    </rPh>
    <rPh sb="3" eb="8">
      <t>キュウヨシハライシャ</t>
    </rPh>
    <rPh sb="12" eb="14">
      <t>フリコミ</t>
    </rPh>
    <rPh sb="14" eb="16">
      <t>ジョウホウ</t>
    </rPh>
    <rPh sb="19" eb="21">
      <t>サクセイ</t>
    </rPh>
    <phoneticPr fontId="3"/>
  </si>
  <si>
    <t>支給明細</t>
    <rPh sb="0" eb="2">
      <t>シキュウ</t>
    </rPh>
    <rPh sb="2" eb="4">
      <t>メイサイ</t>
    </rPh>
    <phoneticPr fontId="30"/>
  </si>
  <si>
    <t>支給明細一覧及び支給明細書を出力できること。</t>
    <rPh sb="0" eb="2">
      <t>シキュウ</t>
    </rPh>
    <rPh sb="2" eb="4">
      <t>メイサイ</t>
    </rPh>
    <rPh sb="4" eb="6">
      <t>イチラン</t>
    </rPh>
    <rPh sb="6" eb="7">
      <t>オヨ</t>
    </rPh>
    <rPh sb="8" eb="10">
      <t>シキュウ</t>
    </rPh>
    <rPh sb="10" eb="13">
      <t>メイサイショ</t>
    </rPh>
    <rPh sb="14" eb="16">
      <t>シュツリョク</t>
    </rPh>
    <phoneticPr fontId="3"/>
  </si>
  <si>
    <t>支給明細書に出力する項目の位置変更、フォントタイプ変更、罫線変更など、見た目の変更が容易にできること。圧着ハガキ形式、窓空き封筒形式、短冊形式など、様々なレイアウトに対応できること。</t>
    <rPh sb="0" eb="2">
      <t>シキュウ</t>
    </rPh>
    <rPh sb="2" eb="5">
      <t>メイサイショ</t>
    </rPh>
    <rPh sb="6" eb="8">
      <t>シュツリョク</t>
    </rPh>
    <rPh sb="10" eb="12">
      <t>コウモク</t>
    </rPh>
    <rPh sb="13" eb="15">
      <t>イチ</t>
    </rPh>
    <rPh sb="15" eb="17">
      <t>ヘンコウ</t>
    </rPh>
    <rPh sb="25" eb="27">
      <t>ヘンコウ</t>
    </rPh>
    <rPh sb="28" eb="30">
      <t>ケイセン</t>
    </rPh>
    <rPh sb="30" eb="32">
      <t>ヘンコウ</t>
    </rPh>
    <rPh sb="35" eb="36">
      <t>ミ</t>
    </rPh>
    <rPh sb="37" eb="38">
      <t>メ</t>
    </rPh>
    <rPh sb="39" eb="41">
      <t>ヘンコウ</t>
    </rPh>
    <rPh sb="42" eb="44">
      <t>ヨウイ</t>
    </rPh>
    <rPh sb="51" eb="53">
      <t>アッチャク</t>
    </rPh>
    <rPh sb="56" eb="58">
      <t>ケイシキ</t>
    </rPh>
    <rPh sb="59" eb="60">
      <t>マド</t>
    </rPh>
    <rPh sb="60" eb="61">
      <t>ア</t>
    </rPh>
    <rPh sb="62" eb="64">
      <t>フウトウ</t>
    </rPh>
    <rPh sb="64" eb="66">
      <t>ケイシキ</t>
    </rPh>
    <rPh sb="67" eb="69">
      <t>タンザク</t>
    </rPh>
    <rPh sb="69" eb="71">
      <t>ケイシキ</t>
    </rPh>
    <rPh sb="74" eb="76">
      <t>サマザマ</t>
    </rPh>
    <rPh sb="83" eb="85">
      <t>タイオウ</t>
    </rPh>
    <phoneticPr fontId="3"/>
  </si>
  <si>
    <t>支給明細書情報は画面でも容易に確認できること。</t>
    <phoneticPr fontId="30"/>
  </si>
  <si>
    <t>追給戻入</t>
    <rPh sb="0" eb="2">
      <t>ツイキュウ</t>
    </rPh>
    <rPh sb="2" eb="4">
      <t>レイニュウ</t>
    </rPh>
    <phoneticPr fontId="30"/>
  </si>
  <si>
    <t>追給戻入情報管理</t>
    <rPh sb="0" eb="2">
      <t>ツイキュウ</t>
    </rPh>
    <rPh sb="2" eb="4">
      <t>レイニュウ</t>
    </rPh>
    <rPh sb="4" eb="6">
      <t>ジョウホウ</t>
    </rPh>
    <rPh sb="6" eb="8">
      <t>カンリ</t>
    </rPh>
    <phoneticPr fontId="30"/>
  </si>
  <si>
    <t>追給戻入額の保守を行うことにより例月給与計算・期末勤勉計算で追給戻入処理を行えること。また、追給戻入を行わない項目を設定できること。</t>
    <rPh sb="0" eb="2">
      <t>ツイキュウ</t>
    </rPh>
    <rPh sb="2" eb="4">
      <t>レイニュウ</t>
    </rPh>
    <rPh sb="4" eb="5">
      <t>ガク</t>
    </rPh>
    <rPh sb="6" eb="8">
      <t>ホシュ</t>
    </rPh>
    <rPh sb="9" eb="10">
      <t>オコナ</t>
    </rPh>
    <rPh sb="16" eb="18">
      <t>レイゲツ</t>
    </rPh>
    <rPh sb="18" eb="19">
      <t>キュウ</t>
    </rPh>
    <rPh sb="19" eb="20">
      <t>ヨ</t>
    </rPh>
    <rPh sb="20" eb="22">
      <t>ケイサン</t>
    </rPh>
    <rPh sb="23" eb="25">
      <t>キマツ</t>
    </rPh>
    <rPh sb="25" eb="27">
      <t>キンベン</t>
    </rPh>
    <rPh sb="27" eb="29">
      <t>ケイサン</t>
    </rPh>
    <rPh sb="30" eb="32">
      <t>ツイキュウ</t>
    </rPh>
    <rPh sb="32" eb="34">
      <t>レイニュウ</t>
    </rPh>
    <rPh sb="34" eb="36">
      <t>ショリ</t>
    </rPh>
    <rPh sb="37" eb="38">
      <t>オコナ</t>
    </rPh>
    <phoneticPr fontId="3"/>
  </si>
  <si>
    <t>過年度の追給戻入にも対応できること。</t>
    <rPh sb="0" eb="3">
      <t>カネンド</t>
    </rPh>
    <rPh sb="4" eb="6">
      <t>ツイキュウ</t>
    </rPh>
    <rPh sb="6" eb="8">
      <t>レイニュウ</t>
    </rPh>
    <rPh sb="10" eb="12">
      <t>タイオウ</t>
    </rPh>
    <phoneticPr fontId="30"/>
  </si>
  <si>
    <t>共済負担金の遡及計算を自動で行い、結果が確認可能であること。</t>
    <rPh sb="0" eb="2">
      <t>キョウサイ</t>
    </rPh>
    <rPh sb="2" eb="5">
      <t>フタンキン</t>
    </rPh>
    <rPh sb="6" eb="8">
      <t>ソキュウ</t>
    </rPh>
    <rPh sb="8" eb="10">
      <t>ケイサン</t>
    </rPh>
    <rPh sb="11" eb="13">
      <t>ジドウ</t>
    </rPh>
    <rPh sb="17" eb="19">
      <t>ケッカ</t>
    </rPh>
    <rPh sb="20" eb="22">
      <t>カクニン</t>
    </rPh>
    <rPh sb="22" eb="24">
      <t>カノウ</t>
    </rPh>
    <phoneticPr fontId="3"/>
  </si>
  <si>
    <t>給与累積情報管理</t>
    <rPh sb="0" eb="2">
      <t>キュウヨ</t>
    </rPh>
    <rPh sb="2" eb="4">
      <t>ルイセキ</t>
    </rPh>
    <rPh sb="4" eb="6">
      <t>ジョウホウ</t>
    </rPh>
    <rPh sb="6" eb="8">
      <t>カンリ</t>
    </rPh>
    <phoneticPr fontId="30"/>
  </si>
  <si>
    <t>過去の誤った基礎情報の修正ができること。</t>
    <phoneticPr fontId="3"/>
  </si>
  <si>
    <t>変更情報の帳票、データ確認（変更者のみ）が容易に行えること。</t>
    <rPh sb="0" eb="2">
      <t>ヘンコウ</t>
    </rPh>
    <rPh sb="2" eb="4">
      <t>ジョウホウ</t>
    </rPh>
    <rPh sb="5" eb="7">
      <t>チョウヒョウ</t>
    </rPh>
    <rPh sb="11" eb="13">
      <t>カクニン</t>
    </rPh>
    <rPh sb="14" eb="16">
      <t>ヘンコウ</t>
    </rPh>
    <rPh sb="16" eb="17">
      <t>シャ</t>
    </rPh>
    <rPh sb="21" eb="23">
      <t>ヨウイ</t>
    </rPh>
    <rPh sb="24" eb="25">
      <t>オコナ</t>
    </rPh>
    <phoneticPr fontId="3"/>
  </si>
  <si>
    <t>過去情報（給与基本、家族、通勤、住居）は期間指定して一括修正できること。
また、一括修正する際は、現在の情報も含めて修正できること。</t>
    <phoneticPr fontId="3"/>
  </si>
  <si>
    <t>計算処理</t>
    <phoneticPr fontId="30"/>
  </si>
  <si>
    <t>過去の基礎情報を修正することにより自動で追給戻入額を計算できること。
処理時間の改善を行うため、条件指定画面で職員指定（複数名指定可）を可能とし、指定された職員のみ再計算対象とすること。</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phoneticPr fontId="3"/>
  </si>
  <si>
    <t>誤支給時点の費目もしくは、精算時点の最新費目のどちらでも精算可能であること。</t>
    <rPh sb="0" eb="1">
      <t>アヤマ</t>
    </rPh>
    <rPh sb="1" eb="3">
      <t>シキュウ</t>
    </rPh>
    <rPh sb="3" eb="5">
      <t>ジテン</t>
    </rPh>
    <rPh sb="6" eb="8">
      <t>ヒモク</t>
    </rPh>
    <rPh sb="13" eb="15">
      <t>セイサン</t>
    </rPh>
    <rPh sb="15" eb="17">
      <t>ジテン</t>
    </rPh>
    <rPh sb="18" eb="20">
      <t>サイシン</t>
    </rPh>
    <rPh sb="20" eb="22">
      <t>ヒモク</t>
    </rPh>
    <rPh sb="28" eb="30">
      <t>セイサン</t>
    </rPh>
    <rPh sb="30" eb="32">
      <t>カノウ</t>
    </rPh>
    <phoneticPr fontId="3"/>
  </si>
  <si>
    <t>期末勤勉</t>
    <rPh sb="0" eb="2">
      <t>キマツ</t>
    </rPh>
    <rPh sb="2" eb="4">
      <t>キンベン</t>
    </rPh>
    <phoneticPr fontId="30"/>
  </si>
  <si>
    <t>計算前処理</t>
    <rPh sb="0" eb="2">
      <t>ケイサン</t>
    </rPh>
    <rPh sb="2" eb="3">
      <t>マエ</t>
    </rPh>
    <rPh sb="3" eb="5">
      <t>ショリ</t>
    </rPh>
    <phoneticPr fontId="30"/>
  </si>
  <si>
    <t>給与計算</t>
  </si>
  <si>
    <t>期末勤勉計算前に計算に必要な情報が不足している場合は、エラーリストを出力できること。</t>
    <phoneticPr fontId="3"/>
  </si>
  <si>
    <t>期末勤勉計算後に例月給与と同様のリスト等を出力できること。</t>
    <phoneticPr fontId="3"/>
  </si>
  <si>
    <t>定年前給与減額を考慮した計算が行えること。</t>
    <phoneticPr fontId="30"/>
  </si>
  <si>
    <t>給与履歴(共済履歴書)に自動反映できること。</t>
    <rPh sb="0" eb="2">
      <t>キュウヨ</t>
    </rPh>
    <rPh sb="2" eb="4">
      <t>リレキ</t>
    </rPh>
    <rPh sb="5" eb="7">
      <t>キョウサイ</t>
    </rPh>
    <rPh sb="7" eb="10">
      <t>リレキショ</t>
    </rPh>
    <rPh sb="12" eb="14">
      <t>ジドウ</t>
    </rPh>
    <rPh sb="14" eb="16">
      <t>ハンエイ</t>
    </rPh>
    <phoneticPr fontId="3"/>
  </si>
  <si>
    <t>期末勤勉にて調整額の入力が可能であること。
また、データの出力・取り込みが可能であること。</t>
    <rPh sb="0" eb="2">
      <t>キマツ</t>
    </rPh>
    <rPh sb="2" eb="4">
      <t>キンベン</t>
    </rPh>
    <rPh sb="6" eb="9">
      <t>チョウセイガク</t>
    </rPh>
    <rPh sb="10" eb="12">
      <t>ニュウリョク</t>
    </rPh>
    <rPh sb="13" eb="15">
      <t>カノウ</t>
    </rPh>
    <phoneticPr fontId="3"/>
  </si>
  <si>
    <t>昇給昇格</t>
    <rPh sb="0" eb="2">
      <t>ショウキュウ</t>
    </rPh>
    <rPh sb="2" eb="4">
      <t>ショウカク</t>
    </rPh>
    <phoneticPr fontId="30"/>
  </si>
  <si>
    <t>シミュレーション</t>
    <phoneticPr fontId="30"/>
  </si>
  <si>
    <t>昇給昇格のシミュレーション機能を有していること。（5年先まで行えること。）</t>
    <rPh sb="0" eb="2">
      <t>ショウキュウ</t>
    </rPh>
    <rPh sb="2" eb="4">
      <t>ショウカク</t>
    </rPh>
    <rPh sb="13" eb="15">
      <t>キノウ</t>
    </rPh>
    <rPh sb="16" eb="17">
      <t>ユウ</t>
    </rPh>
    <rPh sb="26" eb="27">
      <t>ネン</t>
    </rPh>
    <rPh sb="27" eb="28">
      <t>サキ</t>
    </rPh>
    <rPh sb="30" eb="31">
      <t>オコナ</t>
    </rPh>
    <phoneticPr fontId="3"/>
  </si>
  <si>
    <t>対象者抽出</t>
    <rPh sb="0" eb="3">
      <t>タイショウシャ</t>
    </rPh>
    <rPh sb="3" eb="5">
      <t>チュウシュツ</t>
    </rPh>
    <phoneticPr fontId="30"/>
  </si>
  <si>
    <t>昇給成績の自動作成が行えること。
また、作成した昇給成績情報の保守が行えること。</t>
    <rPh sb="0" eb="2">
      <t>ショウキュウ</t>
    </rPh>
    <rPh sb="2" eb="4">
      <t>セイセキ</t>
    </rPh>
    <rPh sb="5" eb="7">
      <t>ジドウ</t>
    </rPh>
    <rPh sb="7" eb="9">
      <t>サクセイ</t>
    </rPh>
    <rPh sb="10" eb="11">
      <t>オコナ</t>
    </rPh>
    <rPh sb="20" eb="22">
      <t>サクセイ</t>
    </rPh>
    <rPh sb="24" eb="26">
      <t>ショウキュウ</t>
    </rPh>
    <rPh sb="26" eb="28">
      <t>セイセキ</t>
    </rPh>
    <rPh sb="28" eb="30">
      <t>ジョウホウ</t>
    </rPh>
    <rPh sb="31" eb="33">
      <t>ホシュ</t>
    </rPh>
    <rPh sb="34" eb="35">
      <t>オコナ</t>
    </rPh>
    <phoneticPr fontId="3"/>
  </si>
  <si>
    <t>4/1役職定年に対応できること。
役職定年により降格となる場合、降格後の表級号を入力できること。</t>
    <phoneticPr fontId="30"/>
  </si>
  <si>
    <t>昇給予定者一覧表及び昇給内申書を作成できること。</t>
    <rPh sb="0" eb="2">
      <t>ショウキュウ</t>
    </rPh>
    <rPh sb="2" eb="5">
      <t>ヨテイシャ</t>
    </rPh>
    <rPh sb="5" eb="7">
      <t>イチラン</t>
    </rPh>
    <rPh sb="7" eb="8">
      <t>ヒョウ</t>
    </rPh>
    <rPh sb="8" eb="9">
      <t>オヨ</t>
    </rPh>
    <rPh sb="10" eb="12">
      <t>ショウキュウ</t>
    </rPh>
    <rPh sb="12" eb="15">
      <t>ナイシンショ</t>
    </rPh>
    <rPh sb="16" eb="18">
      <t>サクセイ</t>
    </rPh>
    <phoneticPr fontId="3"/>
  </si>
  <si>
    <t>昇給辞令、通知書を作成できること。</t>
    <rPh sb="0" eb="2">
      <t>ショウキュウ</t>
    </rPh>
    <rPh sb="2" eb="4">
      <t>ジレイ</t>
    </rPh>
    <rPh sb="5" eb="8">
      <t>ツウチショ</t>
    </rPh>
    <rPh sb="9" eb="11">
      <t>サクセイ</t>
    </rPh>
    <phoneticPr fontId="3"/>
  </si>
  <si>
    <t>昇給辞令書に公印を印字できること。任命権者ごとに異なる公印を印字できること。</t>
    <rPh sb="0" eb="2">
      <t>ショウキュウ</t>
    </rPh>
    <rPh sb="2" eb="4">
      <t>ジレイ</t>
    </rPh>
    <rPh sb="4" eb="5">
      <t>ショ</t>
    </rPh>
    <rPh sb="6" eb="8">
      <t>コウイン</t>
    </rPh>
    <rPh sb="9" eb="11">
      <t>インジ</t>
    </rPh>
    <rPh sb="17" eb="19">
      <t>ニンメイ</t>
    </rPh>
    <rPh sb="19" eb="20">
      <t>ケン</t>
    </rPh>
    <rPh sb="20" eb="21">
      <t>ジャ</t>
    </rPh>
    <rPh sb="24" eb="25">
      <t>コト</t>
    </rPh>
    <rPh sb="27" eb="29">
      <t>コウイン</t>
    </rPh>
    <rPh sb="30" eb="32">
      <t>インジ</t>
    </rPh>
    <phoneticPr fontId="3"/>
  </si>
  <si>
    <t>昇給予定者情報を確定することにより給与発令履歴、マスタの更新が行えること。</t>
    <rPh sb="0" eb="2">
      <t>ショウキュウ</t>
    </rPh>
    <rPh sb="2" eb="5">
      <t>ヨテイシャ</t>
    </rPh>
    <rPh sb="5" eb="7">
      <t>ジョウホウ</t>
    </rPh>
    <rPh sb="8" eb="10">
      <t>カクテイ</t>
    </rPh>
    <rPh sb="17" eb="18">
      <t>キュウ</t>
    </rPh>
    <rPh sb="18" eb="19">
      <t>ヨ</t>
    </rPh>
    <rPh sb="19" eb="21">
      <t>ハツレイ</t>
    </rPh>
    <rPh sb="21" eb="23">
      <t>リレキ</t>
    </rPh>
    <rPh sb="28" eb="30">
      <t>コウシン</t>
    </rPh>
    <rPh sb="31" eb="32">
      <t>オコナ</t>
    </rPh>
    <phoneticPr fontId="3"/>
  </si>
  <si>
    <t>予算</t>
    <rPh sb="0" eb="2">
      <t>ヨサン</t>
    </rPh>
    <phoneticPr fontId="30"/>
  </si>
  <si>
    <t>給与予算情報</t>
    <rPh sb="0" eb="2">
      <t>キュウヨ</t>
    </rPh>
    <rPh sb="2" eb="4">
      <t>ヨサン</t>
    </rPh>
    <rPh sb="4" eb="6">
      <t>ジョウホウ</t>
    </rPh>
    <phoneticPr fontId="30"/>
  </si>
  <si>
    <t>年度途中で予算の流用・充当及び執行額の取り込みを行える機能を有すること。</t>
    <phoneticPr fontId="30"/>
  </si>
  <si>
    <t>当初・補正予算</t>
    <rPh sb="0" eb="2">
      <t>トウショ</t>
    </rPh>
    <rPh sb="3" eb="5">
      <t>ホセイ</t>
    </rPh>
    <rPh sb="5" eb="7">
      <t>ヨサン</t>
    </rPh>
    <phoneticPr fontId="30"/>
  </si>
  <si>
    <t>通常の環境とは別の環境にて当初予算額、補正予算額の算出を行えること。
また、予算計算用に給与改定後の給料表データを登録しても、例月等では改定前の給料表データで計算できる仕組みがあること。
予算計算処理中でも例月計算、期末勤勉手当計算が可能であること。</t>
    <rPh sb="0" eb="2">
      <t>ツウジョウ</t>
    </rPh>
    <rPh sb="3" eb="5">
      <t>カンキョウ</t>
    </rPh>
    <rPh sb="7" eb="8">
      <t>ベツ</t>
    </rPh>
    <rPh sb="9" eb="11">
      <t>カンキョウ</t>
    </rPh>
    <rPh sb="13" eb="15">
      <t>トウショ</t>
    </rPh>
    <rPh sb="15" eb="17">
      <t>ヨサン</t>
    </rPh>
    <rPh sb="17" eb="18">
      <t>ガク</t>
    </rPh>
    <rPh sb="19" eb="21">
      <t>ホセイ</t>
    </rPh>
    <rPh sb="21" eb="23">
      <t>ヨサン</t>
    </rPh>
    <rPh sb="23" eb="24">
      <t>ガク</t>
    </rPh>
    <rPh sb="25" eb="27">
      <t>サンシュツ</t>
    </rPh>
    <rPh sb="28" eb="29">
      <t>オコナ</t>
    </rPh>
    <rPh sb="94" eb="96">
      <t>ヨサン</t>
    </rPh>
    <rPh sb="96" eb="98">
      <t>ケイサン</t>
    </rPh>
    <rPh sb="98" eb="101">
      <t>ショリチュウ</t>
    </rPh>
    <rPh sb="103" eb="105">
      <t>レイゲツ</t>
    </rPh>
    <rPh sb="105" eb="107">
      <t>ケイサン</t>
    </rPh>
    <rPh sb="108" eb="110">
      <t>キマツ</t>
    </rPh>
    <rPh sb="110" eb="112">
      <t>キンベン</t>
    </rPh>
    <rPh sb="112" eb="114">
      <t>テアテ</t>
    </rPh>
    <rPh sb="114" eb="116">
      <t>ケイサン</t>
    </rPh>
    <rPh sb="117" eb="119">
      <t>カノウ</t>
    </rPh>
    <phoneticPr fontId="3"/>
  </si>
  <si>
    <t>任意の時点で予算計算できること。また、予算計算の基礎とする対象月を任意に指定できること。</t>
    <rPh sb="0" eb="2">
      <t>ニンイ</t>
    </rPh>
    <rPh sb="3" eb="5">
      <t>ジテン</t>
    </rPh>
    <rPh sb="6" eb="8">
      <t>ヨサン</t>
    </rPh>
    <rPh sb="8" eb="10">
      <t>ケイサン</t>
    </rPh>
    <rPh sb="19" eb="21">
      <t>ヨサン</t>
    </rPh>
    <rPh sb="21" eb="23">
      <t>ケイサン</t>
    </rPh>
    <rPh sb="24" eb="26">
      <t>キソ</t>
    </rPh>
    <rPh sb="29" eb="31">
      <t>タイショウ</t>
    </rPh>
    <rPh sb="31" eb="32">
      <t>ツキ</t>
    </rPh>
    <rPh sb="33" eb="35">
      <t>ニンイ</t>
    </rPh>
    <rPh sb="36" eb="38">
      <t>シテイ</t>
    </rPh>
    <phoneticPr fontId="3"/>
  </si>
  <si>
    <t>決算</t>
    <rPh sb="0" eb="2">
      <t>ケッサン</t>
    </rPh>
    <phoneticPr fontId="30"/>
  </si>
  <si>
    <t>決算情報を帳票やデータ出力で確認できること。</t>
    <rPh sb="0" eb="2">
      <t>ケッサン</t>
    </rPh>
    <rPh sb="2" eb="4">
      <t>ジョウホウ</t>
    </rPh>
    <rPh sb="5" eb="7">
      <t>チョウヒョウ</t>
    </rPh>
    <rPh sb="11" eb="13">
      <t>シュツリョク</t>
    </rPh>
    <rPh sb="14" eb="16">
      <t>カクニン</t>
    </rPh>
    <phoneticPr fontId="3"/>
  </si>
  <si>
    <t xml:space="preserve">以下の帳票の作成が行えること。また、CSVデータに出力できること。
・個人別予算資料
・科目別予算資料
・予算科目別集計表
・個人別決算資料
・科目別決算資料
・給与費明細書の参考資料
・個人別予算比較資料
・科目別予算比較資料
・個人別／科目別集計表（年度／年間） </t>
    <rPh sb="0" eb="2">
      <t>イカ</t>
    </rPh>
    <rPh sb="3" eb="5">
      <t>チョウヒョウ</t>
    </rPh>
    <rPh sb="6" eb="8">
      <t>サクセイ</t>
    </rPh>
    <rPh sb="25" eb="27">
      <t>シュツリョク</t>
    </rPh>
    <rPh sb="35" eb="37">
      <t>コジン</t>
    </rPh>
    <rPh sb="37" eb="38">
      <t>ベツ</t>
    </rPh>
    <rPh sb="38" eb="40">
      <t>ヨサン</t>
    </rPh>
    <rPh sb="40" eb="42">
      <t>シリョウ</t>
    </rPh>
    <rPh sb="44" eb="46">
      <t>カモク</t>
    </rPh>
    <rPh sb="46" eb="47">
      <t>ベツ</t>
    </rPh>
    <rPh sb="47" eb="49">
      <t>ヨサン</t>
    </rPh>
    <rPh sb="49" eb="51">
      <t>シリョウ</t>
    </rPh>
    <rPh sb="53" eb="55">
      <t>ヨサン</t>
    </rPh>
    <rPh sb="55" eb="57">
      <t>カモク</t>
    </rPh>
    <rPh sb="57" eb="58">
      <t>ベツ</t>
    </rPh>
    <rPh sb="58" eb="60">
      <t>シュウケイ</t>
    </rPh>
    <rPh sb="60" eb="61">
      <t>ヒョウ</t>
    </rPh>
    <rPh sb="63" eb="65">
      <t>コジン</t>
    </rPh>
    <rPh sb="65" eb="66">
      <t>ベツ</t>
    </rPh>
    <rPh sb="66" eb="68">
      <t>ケッサン</t>
    </rPh>
    <rPh sb="68" eb="70">
      <t>シリョウ</t>
    </rPh>
    <rPh sb="72" eb="74">
      <t>カモク</t>
    </rPh>
    <rPh sb="74" eb="75">
      <t>ベツ</t>
    </rPh>
    <rPh sb="75" eb="77">
      <t>ケッサン</t>
    </rPh>
    <rPh sb="77" eb="79">
      <t>シリョウ</t>
    </rPh>
    <rPh sb="81" eb="83">
      <t>キュウヨ</t>
    </rPh>
    <rPh sb="83" eb="84">
      <t>ヒ</t>
    </rPh>
    <rPh sb="84" eb="86">
      <t>メイサイ</t>
    </rPh>
    <rPh sb="86" eb="87">
      <t>ショ</t>
    </rPh>
    <rPh sb="88" eb="90">
      <t>サンコウ</t>
    </rPh>
    <rPh sb="90" eb="92">
      <t>シリョウ</t>
    </rPh>
    <phoneticPr fontId="3"/>
  </si>
  <si>
    <t>改定差額</t>
    <rPh sb="0" eb="2">
      <t>カイテイ</t>
    </rPh>
    <rPh sb="2" eb="4">
      <t>サガク</t>
    </rPh>
    <phoneticPr fontId="30"/>
  </si>
  <si>
    <t>差額計算</t>
    <rPh sb="0" eb="2">
      <t>サガク</t>
    </rPh>
    <rPh sb="2" eb="4">
      <t>ケイサン</t>
    </rPh>
    <phoneticPr fontId="30"/>
  </si>
  <si>
    <t>給与履歴情報に改定差額履歴を自動的に作成できること。</t>
    <rPh sb="0" eb="1">
      <t>キュウ</t>
    </rPh>
    <rPh sb="1" eb="2">
      <t>ヨ</t>
    </rPh>
    <rPh sb="2" eb="4">
      <t>リレキ</t>
    </rPh>
    <rPh sb="4" eb="6">
      <t>ジョウホウ</t>
    </rPh>
    <rPh sb="7" eb="9">
      <t>カイテイ</t>
    </rPh>
    <rPh sb="9" eb="11">
      <t>サガク</t>
    </rPh>
    <rPh sb="11" eb="13">
      <t>リレキ</t>
    </rPh>
    <rPh sb="14" eb="17">
      <t>ジドウテキ</t>
    </rPh>
    <rPh sb="18" eb="20">
      <t>サクセイ</t>
    </rPh>
    <phoneticPr fontId="3"/>
  </si>
  <si>
    <t>職員に改定後の給料を通知できること。</t>
    <rPh sb="0" eb="2">
      <t>ショクイン</t>
    </rPh>
    <rPh sb="3" eb="5">
      <t>カイテイ</t>
    </rPh>
    <rPh sb="5" eb="6">
      <t>ゴ</t>
    </rPh>
    <rPh sb="7" eb="9">
      <t>キュウリョウ</t>
    </rPh>
    <rPh sb="10" eb="12">
      <t>ツウチ</t>
    </rPh>
    <phoneticPr fontId="3"/>
  </si>
  <si>
    <t>個人毎かつ手当毎に差額の内容が確認できること。</t>
    <rPh sb="0" eb="2">
      <t>コジン</t>
    </rPh>
    <rPh sb="2" eb="3">
      <t>マイ</t>
    </rPh>
    <rPh sb="5" eb="7">
      <t>テアテ</t>
    </rPh>
    <rPh sb="7" eb="8">
      <t>マイ</t>
    </rPh>
    <rPh sb="9" eb="11">
      <t>サガク</t>
    </rPh>
    <rPh sb="12" eb="14">
      <t>ナイヨウ</t>
    </rPh>
    <rPh sb="15" eb="17">
      <t>カクニン</t>
    </rPh>
    <phoneticPr fontId="3"/>
  </si>
  <si>
    <t>届出情報管理</t>
    <rPh sb="0" eb="2">
      <t>トドケデ</t>
    </rPh>
    <rPh sb="2" eb="4">
      <t>ジョウホウ</t>
    </rPh>
    <rPh sb="4" eb="6">
      <t>カンリ</t>
    </rPh>
    <phoneticPr fontId="30"/>
  </si>
  <si>
    <t>保険料データは、保険会社からのデータ取り込みが可能であること。</t>
    <rPh sb="0" eb="3">
      <t>ホケンリョウ</t>
    </rPh>
    <rPh sb="8" eb="10">
      <t>ホケン</t>
    </rPh>
    <rPh sb="10" eb="12">
      <t>カイシャ</t>
    </rPh>
    <rPh sb="18" eb="19">
      <t>ト</t>
    </rPh>
    <rPh sb="20" eb="21">
      <t>コ</t>
    </rPh>
    <rPh sb="23" eb="25">
      <t>カノウ</t>
    </rPh>
    <phoneticPr fontId="3"/>
  </si>
  <si>
    <t>各種生命保険料、損害保険料、社会保険料、小規模企業掛金等の情報を登録・保守できること。</t>
    <rPh sb="0" eb="2">
      <t>カクシュ</t>
    </rPh>
    <rPh sb="2" eb="4">
      <t>セイメイ</t>
    </rPh>
    <rPh sb="4" eb="7">
      <t>ホケンリョウ</t>
    </rPh>
    <rPh sb="8" eb="10">
      <t>ソンガイ</t>
    </rPh>
    <rPh sb="10" eb="12">
      <t>ホケン</t>
    </rPh>
    <rPh sb="12" eb="13">
      <t>リョウ</t>
    </rPh>
    <rPh sb="14" eb="16">
      <t>シャカイ</t>
    </rPh>
    <rPh sb="16" eb="19">
      <t>ホケンリョウ</t>
    </rPh>
    <rPh sb="20" eb="23">
      <t>ショウキボ</t>
    </rPh>
    <rPh sb="23" eb="25">
      <t>キギョウ</t>
    </rPh>
    <rPh sb="25" eb="27">
      <t>カケガネ</t>
    </rPh>
    <rPh sb="27" eb="28">
      <t>ナド</t>
    </rPh>
    <rPh sb="29" eb="31">
      <t>ジョウホウ</t>
    </rPh>
    <rPh sb="32" eb="34">
      <t>トウロク</t>
    </rPh>
    <rPh sb="35" eb="37">
      <t>ホシュ</t>
    </rPh>
    <phoneticPr fontId="3"/>
  </si>
  <si>
    <t>配偶者（特別）控除情報の保守を行えること。</t>
    <rPh sb="0" eb="3">
      <t>ハイグウシャ</t>
    </rPh>
    <rPh sb="4" eb="6">
      <t>トクベツ</t>
    </rPh>
    <rPh sb="7" eb="9">
      <t>コウジョ</t>
    </rPh>
    <rPh sb="9" eb="11">
      <t>ジョウホウ</t>
    </rPh>
    <rPh sb="12" eb="14">
      <t>ホシュ</t>
    </rPh>
    <rPh sb="13" eb="14">
      <t>カンポ</t>
    </rPh>
    <rPh sb="15" eb="16">
      <t>オコナ</t>
    </rPh>
    <phoneticPr fontId="3"/>
  </si>
  <si>
    <t>前職支給情報、住宅取得控除情報の保守を行えること。</t>
    <rPh sb="0" eb="2">
      <t>ゼンショク</t>
    </rPh>
    <rPh sb="2" eb="4">
      <t>シキュウ</t>
    </rPh>
    <rPh sb="4" eb="6">
      <t>ジョウホウ</t>
    </rPh>
    <rPh sb="16" eb="18">
      <t>ホシュ</t>
    </rPh>
    <rPh sb="17" eb="18">
      <t>カンポ</t>
    </rPh>
    <rPh sb="19" eb="20">
      <t>オコナ</t>
    </rPh>
    <phoneticPr fontId="3"/>
  </si>
  <si>
    <t>年調計算</t>
    <rPh sb="0" eb="2">
      <t>ネンチョウ</t>
    </rPh>
    <rPh sb="2" eb="4">
      <t>ケイサン</t>
    </rPh>
    <phoneticPr fontId="30"/>
  </si>
  <si>
    <t>年税額を計算し還付額を例月給与や改定差額の支給に反映できること。</t>
    <rPh sb="0" eb="3">
      <t>ネンゼイガク</t>
    </rPh>
    <rPh sb="4" eb="6">
      <t>ケイサン</t>
    </rPh>
    <rPh sb="7" eb="9">
      <t>カンプ</t>
    </rPh>
    <rPh sb="9" eb="10">
      <t>ガク</t>
    </rPh>
    <rPh sb="11" eb="13">
      <t>レイゲツ</t>
    </rPh>
    <rPh sb="13" eb="15">
      <t>キュウヨ</t>
    </rPh>
    <rPh sb="16" eb="18">
      <t>カイテイ</t>
    </rPh>
    <rPh sb="18" eb="20">
      <t>サガク</t>
    </rPh>
    <rPh sb="21" eb="23">
      <t>シキュウ</t>
    </rPh>
    <rPh sb="24" eb="26">
      <t>ハンエイ</t>
    </rPh>
    <phoneticPr fontId="3"/>
  </si>
  <si>
    <t>計算処理後に源泉徴収簿及び源泉徴収票の出力が行えること。</t>
    <rPh sb="0" eb="2">
      <t>ケイサン</t>
    </rPh>
    <rPh sb="2" eb="4">
      <t>ショリ</t>
    </rPh>
    <rPh sb="4" eb="5">
      <t>ゴ</t>
    </rPh>
    <rPh sb="6" eb="8">
      <t>ゲンセン</t>
    </rPh>
    <rPh sb="8" eb="10">
      <t>チョウシュウ</t>
    </rPh>
    <rPh sb="10" eb="11">
      <t>ボ</t>
    </rPh>
    <rPh sb="11" eb="12">
      <t>オヨ</t>
    </rPh>
    <rPh sb="13" eb="15">
      <t>ゲンセン</t>
    </rPh>
    <rPh sb="15" eb="17">
      <t>チョウシュウ</t>
    </rPh>
    <rPh sb="17" eb="18">
      <t>ヒョウ</t>
    </rPh>
    <rPh sb="19" eb="21">
      <t>シュツリョク</t>
    </rPh>
    <phoneticPr fontId="3"/>
  </si>
  <si>
    <t>税務署、各市区町村へ提出するデータ（源泉徴収・給報データまたはeTax・eLtaxデータ）を出力できること。
税務署、市町村から指定されたファイル名でデータ出力ができること。</t>
    <rPh sb="0" eb="3">
      <t>ゼイムショ</t>
    </rPh>
    <rPh sb="4" eb="7">
      <t>カクシク</t>
    </rPh>
    <rPh sb="7" eb="9">
      <t>チョウソン</t>
    </rPh>
    <rPh sb="10" eb="12">
      <t>テイシュツ</t>
    </rPh>
    <rPh sb="18" eb="20">
      <t>ゲンセン</t>
    </rPh>
    <rPh sb="20" eb="22">
      <t>チョウシュウ</t>
    </rPh>
    <rPh sb="23" eb="25">
      <t>キュウホウ</t>
    </rPh>
    <rPh sb="46" eb="48">
      <t>シュツリョク</t>
    </rPh>
    <phoneticPr fontId="3"/>
  </si>
  <si>
    <t>再年調</t>
    <rPh sb="0" eb="3">
      <t>サイネンチョウ</t>
    </rPh>
    <phoneticPr fontId="30"/>
  </si>
  <si>
    <t>再調整が可能であること。
また、再年調の結果は、1月以降の例月で還付、及び単独での支給もできること。</t>
    <rPh sb="0" eb="3">
      <t>サイチョウセイ</t>
    </rPh>
    <rPh sb="4" eb="6">
      <t>カノウ</t>
    </rPh>
    <rPh sb="16" eb="19">
      <t>サイネンチョウ</t>
    </rPh>
    <rPh sb="20" eb="22">
      <t>ケッカ</t>
    </rPh>
    <rPh sb="25" eb="26">
      <t>ガツ</t>
    </rPh>
    <rPh sb="26" eb="28">
      <t>イコウ</t>
    </rPh>
    <rPh sb="29" eb="31">
      <t>レイゲツ</t>
    </rPh>
    <rPh sb="32" eb="34">
      <t>カンプ</t>
    </rPh>
    <rPh sb="35" eb="36">
      <t>オヨ</t>
    </rPh>
    <phoneticPr fontId="3"/>
  </si>
  <si>
    <t>源泉徴収票は、職員退職時にも随時で出力できること。</t>
    <rPh sb="0" eb="2">
      <t>ゲンセン</t>
    </rPh>
    <rPh sb="2" eb="4">
      <t>チョウシュウ</t>
    </rPh>
    <rPh sb="4" eb="5">
      <t>ヒョウ</t>
    </rPh>
    <rPh sb="7" eb="9">
      <t>ショクイン</t>
    </rPh>
    <rPh sb="9" eb="11">
      <t>タイショク</t>
    </rPh>
    <rPh sb="11" eb="12">
      <t>ドキ</t>
    </rPh>
    <rPh sb="14" eb="16">
      <t>ズイジ</t>
    </rPh>
    <rPh sb="17" eb="19">
      <t>シュツリョク</t>
    </rPh>
    <phoneticPr fontId="3"/>
  </si>
  <si>
    <t>管理外源泉</t>
    <rPh sb="0" eb="2">
      <t>カンリ</t>
    </rPh>
    <rPh sb="2" eb="3">
      <t>ガイ</t>
    </rPh>
    <rPh sb="3" eb="5">
      <t>ゲンセン</t>
    </rPh>
    <phoneticPr fontId="30"/>
  </si>
  <si>
    <t>システムにて給与処理を行っていない職員の支払額、社会保険料、所得税を入力することで、源泉徴収票、源泉徴収・給報データまたはeTax・eLtaxデータが出力できること。</t>
    <rPh sb="6" eb="8">
      <t>キュウヨ</t>
    </rPh>
    <rPh sb="8" eb="10">
      <t>ショリ</t>
    </rPh>
    <rPh sb="11" eb="12">
      <t>オコナ</t>
    </rPh>
    <rPh sb="17" eb="19">
      <t>ショクイン</t>
    </rPh>
    <rPh sb="20" eb="22">
      <t>シハライ</t>
    </rPh>
    <rPh sb="22" eb="23">
      <t>ガク</t>
    </rPh>
    <rPh sb="24" eb="26">
      <t>シャカイ</t>
    </rPh>
    <rPh sb="26" eb="29">
      <t>ホケンリョウ</t>
    </rPh>
    <rPh sb="30" eb="33">
      <t>ショトクゼイ</t>
    </rPh>
    <rPh sb="34" eb="36">
      <t>ニュウリョク</t>
    </rPh>
    <rPh sb="42" eb="44">
      <t>ゲンセン</t>
    </rPh>
    <rPh sb="44" eb="46">
      <t>チョウシュウ</t>
    </rPh>
    <rPh sb="46" eb="47">
      <t>ヒョウ</t>
    </rPh>
    <rPh sb="75" eb="77">
      <t>シュツリョク</t>
    </rPh>
    <phoneticPr fontId="3"/>
  </si>
  <si>
    <t>未登録職員の個人番号の管理が行えること。</t>
    <rPh sb="0" eb="3">
      <t>ミトウロク</t>
    </rPh>
    <rPh sb="3" eb="5">
      <t>ショクイン</t>
    </rPh>
    <rPh sb="6" eb="8">
      <t>コジン</t>
    </rPh>
    <rPh sb="8" eb="10">
      <t>バンゴウ</t>
    </rPh>
    <rPh sb="11" eb="13">
      <t>カンリ</t>
    </rPh>
    <rPh sb="14" eb="15">
      <t>オコナ</t>
    </rPh>
    <phoneticPr fontId="3"/>
  </si>
  <si>
    <t>一度入力した職員は翌年処理でも複写し、作業の軽減化を行えること。</t>
    <rPh sb="0" eb="2">
      <t>イチド</t>
    </rPh>
    <rPh sb="2" eb="4">
      <t>ニュウリョク</t>
    </rPh>
    <rPh sb="6" eb="8">
      <t>ショクイン</t>
    </rPh>
    <rPh sb="9" eb="11">
      <t>ヨクネン</t>
    </rPh>
    <rPh sb="11" eb="13">
      <t>ショリ</t>
    </rPh>
    <rPh sb="15" eb="17">
      <t>フクシャ</t>
    </rPh>
    <rPh sb="19" eb="21">
      <t>サギョウ</t>
    </rPh>
    <rPh sb="22" eb="25">
      <t>ケイゲンカ</t>
    </rPh>
    <rPh sb="26" eb="27">
      <t>オコナ</t>
    </rPh>
    <phoneticPr fontId="3"/>
  </si>
  <si>
    <t>負担金計算</t>
    <rPh sb="0" eb="3">
      <t>フタンキン</t>
    </rPh>
    <rPh sb="3" eb="5">
      <t>ケイサン</t>
    </rPh>
    <phoneticPr fontId="30"/>
  </si>
  <si>
    <t>計算対象者の管理が行えること。
また、採用時に自動的に対象となり、退職時に自動脱退できること。</t>
    <phoneticPr fontId="30"/>
  </si>
  <si>
    <t>帳票作成</t>
    <rPh sb="0" eb="2">
      <t>チョウヒョウ</t>
    </rPh>
    <phoneticPr fontId="30"/>
  </si>
  <si>
    <t>例月給与とは異なる執行日での執行が行えること。</t>
    <rPh sb="0" eb="2">
      <t>レイゲツ</t>
    </rPh>
    <rPh sb="2" eb="4">
      <t>キュウヨ</t>
    </rPh>
    <rPh sb="6" eb="7">
      <t>コト</t>
    </rPh>
    <rPh sb="9" eb="11">
      <t>シッコウ</t>
    </rPh>
    <rPh sb="11" eb="12">
      <t>ビ</t>
    </rPh>
    <rPh sb="14" eb="16">
      <t>シッコウ</t>
    </rPh>
    <rPh sb="17" eb="18">
      <t>オコナ</t>
    </rPh>
    <phoneticPr fontId="31"/>
  </si>
  <si>
    <t>実調マスタ作成</t>
    <rPh sb="0" eb="2">
      <t>ジッチョウ</t>
    </rPh>
    <rPh sb="5" eb="7">
      <t>サクセイ</t>
    </rPh>
    <phoneticPr fontId="30"/>
  </si>
  <si>
    <t>作成した給与実態調査用マスタはデータの出力・取り込みが可能なこと。</t>
    <rPh sb="0" eb="2">
      <t>サクセイ</t>
    </rPh>
    <rPh sb="4" eb="6">
      <t>キュウヨ</t>
    </rPh>
    <rPh sb="6" eb="8">
      <t>ジッタイ</t>
    </rPh>
    <rPh sb="8" eb="11">
      <t>チョウサヨウ</t>
    </rPh>
    <rPh sb="27" eb="29">
      <t>カノウ</t>
    </rPh>
    <phoneticPr fontId="3"/>
  </si>
  <si>
    <t>1つの画面で訂正した情報が全ての調査表に反映されること。（調査表毎に修正不要。）</t>
    <rPh sb="3" eb="5">
      <t>ガメン</t>
    </rPh>
    <rPh sb="6" eb="8">
      <t>テイセイ</t>
    </rPh>
    <rPh sb="10" eb="12">
      <t>ジョウホウ</t>
    </rPh>
    <rPh sb="13" eb="14">
      <t>スベ</t>
    </rPh>
    <rPh sb="16" eb="19">
      <t>チョウサヒョウ</t>
    </rPh>
    <rPh sb="20" eb="22">
      <t>ハンエイ</t>
    </rPh>
    <rPh sb="29" eb="31">
      <t>チョウサ</t>
    </rPh>
    <rPh sb="31" eb="32">
      <t>ヒョウ</t>
    </rPh>
    <rPh sb="32" eb="33">
      <t>ゴト</t>
    </rPh>
    <rPh sb="34" eb="36">
      <t>シュウセイ</t>
    </rPh>
    <rPh sb="36" eb="38">
      <t>フヨウ</t>
    </rPh>
    <phoneticPr fontId="3"/>
  </si>
  <si>
    <t>前歴換算月数、修学調整月数、給与決定学歴は実態調査用の項目として、初任給用の項目とは別で管理できること。
また、実態調査用の情報を修正した場合、翌年度以降は修正した情報が引き継がれること。</t>
    <rPh sb="0" eb="2">
      <t>ゼンレキ</t>
    </rPh>
    <rPh sb="2" eb="4">
      <t>カンサン</t>
    </rPh>
    <rPh sb="4" eb="6">
      <t>ツキスウ</t>
    </rPh>
    <rPh sb="7" eb="9">
      <t>シュウガク</t>
    </rPh>
    <rPh sb="9" eb="11">
      <t>チョウセイ</t>
    </rPh>
    <rPh sb="11" eb="13">
      <t>ツキスウ</t>
    </rPh>
    <rPh sb="14" eb="16">
      <t>キュウヨ</t>
    </rPh>
    <rPh sb="16" eb="18">
      <t>ケッテイ</t>
    </rPh>
    <rPh sb="18" eb="20">
      <t>ガクレキ</t>
    </rPh>
    <rPh sb="21" eb="23">
      <t>ジッタイ</t>
    </rPh>
    <rPh sb="23" eb="26">
      <t>チョウサヨウ</t>
    </rPh>
    <rPh sb="27" eb="29">
      <t>コウモク</t>
    </rPh>
    <rPh sb="33" eb="36">
      <t>ショニンキュウ</t>
    </rPh>
    <rPh sb="36" eb="37">
      <t>ヨウ</t>
    </rPh>
    <rPh sb="38" eb="40">
      <t>コウモク</t>
    </rPh>
    <rPh sb="42" eb="43">
      <t>ベツ</t>
    </rPh>
    <rPh sb="44" eb="46">
      <t>カンリ</t>
    </rPh>
    <rPh sb="56" eb="58">
      <t>ジッタイ</t>
    </rPh>
    <rPh sb="58" eb="60">
      <t>チョウサ</t>
    </rPh>
    <rPh sb="60" eb="61">
      <t>ヨウ</t>
    </rPh>
    <rPh sb="62" eb="64">
      <t>ジョウホウ</t>
    </rPh>
    <rPh sb="65" eb="67">
      <t>シュウセイ</t>
    </rPh>
    <rPh sb="69" eb="71">
      <t>バアイ</t>
    </rPh>
    <rPh sb="72" eb="73">
      <t>ヨク</t>
    </rPh>
    <rPh sb="73" eb="75">
      <t>ネンド</t>
    </rPh>
    <rPh sb="75" eb="77">
      <t>イコウ</t>
    </rPh>
    <rPh sb="78" eb="80">
      <t>シュウセイ</t>
    </rPh>
    <rPh sb="82" eb="84">
      <t>ジョウホウ</t>
    </rPh>
    <rPh sb="85" eb="86">
      <t>ヒ</t>
    </rPh>
    <rPh sb="87" eb="88">
      <t>ツ</t>
    </rPh>
    <phoneticPr fontId="3"/>
  </si>
  <si>
    <t>再任用職員の再任用前期間が経験年数に反映されること。</t>
    <rPh sb="0" eb="3">
      <t>サイニンヨウ</t>
    </rPh>
    <rPh sb="3" eb="5">
      <t>ショクイン</t>
    </rPh>
    <rPh sb="6" eb="9">
      <t>サイニンヨウ</t>
    </rPh>
    <rPh sb="9" eb="10">
      <t>マエ</t>
    </rPh>
    <rPh sb="10" eb="12">
      <t>キカン</t>
    </rPh>
    <rPh sb="13" eb="15">
      <t>ケイケン</t>
    </rPh>
    <rPh sb="15" eb="17">
      <t>ネンスウ</t>
    </rPh>
    <rPh sb="18" eb="20">
      <t>ハンエイ</t>
    </rPh>
    <phoneticPr fontId="3"/>
  </si>
  <si>
    <t>調査表の内訳が確認可能であること。行番号・列番号に該当する職員が確認可能であること。</t>
    <rPh sb="0" eb="3">
      <t>チョウサヒョウ</t>
    </rPh>
    <rPh sb="4" eb="6">
      <t>ウチワケ</t>
    </rPh>
    <rPh sb="7" eb="9">
      <t>カクニン</t>
    </rPh>
    <rPh sb="9" eb="11">
      <t>カノウ</t>
    </rPh>
    <rPh sb="17" eb="20">
      <t>ギョウバンゴウ</t>
    </rPh>
    <rPh sb="21" eb="24">
      <t>レツバンゴウ</t>
    </rPh>
    <rPh sb="25" eb="27">
      <t>ガイトウ</t>
    </rPh>
    <rPh sb="29" eb="31">
      <t>ショクイン</t>
    </rPh>
    <rPh sb="32" eb="34">
      <t>カクニン</t>
    </rPh>
    <rPh sb="34" eb="36">
      <t>カノウ</t>
    </rPh>
    <phoneticPr fontId="3"/>
  </si>
  <si>
    <t>定員管理</t>
    <rPh sb="0" eb="2">
      <t>テイイン</t>
    </rPh>
    <rPh sb="2" eb="4">
      <t>カンリ</t>
    </rPh>
    <phoneticPr fontId="30"/>
  </si>
  <si>
    <t>定員管理用の情報を生成できること　また、保守も行えること。
前回から変更がなかった職員については、以前の情報を引き継げること。</t>
    <rPh sb="0" eb="2">
      <t>テイイン</t>
    </rPh>
    <rPh sb="2" eb="5">
      <t>カンリヨウ</t>
    </rPh>
    <rPh sb="6" eb="8">
      <t>ジョウホウ</t>
    </rPh>
    <rPh sb="9" eb="11">
      <t>セイセイ</t>
    </rPh>
    <rPh sb="20" eb="22">
      <t>ホシュ</t>
    </rPh>
    <rPh sb="23" eb="24">
      <t>オコナ</t>
    </rPh>
    <rPh sb="30" eb="32">
      <t>ゼンカイ</t>
    </rPh>
    <rPh sb="34" eb="36">
      <t>ヘンコウ</t>
    </rPh>
    <rPh sb="41" eb="43">
      <t>ショクイン</t>
    </rPh>
    <rPh sb="49" eb="51">
      <t>イゼン</t>
    </rPh>
    <rPh sb="52" eb="54">
      <t>ジョウホウ</t>
    </rPh>
    <rPh sb="55" eb="56">
      <t>ヒ</t>
    </rPh>
    <rPh sb="57" eb="58">
      <t>ツ</t>
    </rPh>
    <phoneticPr fontId="3"/>
  </si>
  <si>
    <t>01表～03表、07表、08表へ転記するための帳票出力ができること。
各項目の該当者情報の内訳を確認できること。</t>
    <rPh sb="16" eb="18">
      <t>テンキ</t>
    </rPh>
    <rPh sb="23" eb="25">
      <t>チョウヒョウ</t>
    </rPh>
    <rPh sb="25" eb="27">
      <t>シュツリョク</t>
    </rPh>
    <rPh sb="35" eb="38">
      <t>カクコウモク</t>
    </rPh>
    <rPh sb="39" eb="42">
      <t>ガイトウシャ</t>
    </rPh>
    <rPh sb="42" eb="44">
      <t>ジョウホウ</t>
    </rPh>
    <rPh sb="45" eb="47">
      <t>ウチワケ</t>
    </rPh>
    <rPh sb="48" eb="50">
      <t>カクニン</t>
    </rPh>
    <phoneticPr fontId="3"/>
  </si>
  <si>
    <t>指定統計</t>
    <rPh sb="0" eb="2">
      <t>シテイ</t>
    </rPh>
    <rPh sb="2" eb="4">
      <t>トウケイ</t>
    </rPh>
    <phoneticPr fontId="30"/>
  </si>
  <si>
    <t>指定統計用の情報を生成できること　また、保守も行えること。基準日を設定してマスタから自動生成できること。</t>
    <rPh sb="0" eb="2">
      <t>シテイ</t>
    </rPh>
    <rPh sb="2" eb="4">
      <t>トウケイ</t>
    </rPh>
    <rPh sb="4" eb="5">
      <t>ヨウ</t>
    </rPh>
    <rPh sb="6" eb="8">
      <t>ジョウホウ</t>
    </rPh>
    <rPh sb="9" eb="11">
      <t>セイセイ</t>
    </rPh>
    <rPh sb="20" eb="22">
      <t>ホシュ</t>
    </rPh>
    <rPh sb="29" eb="31">
      <t>キジュン</t>
    </rPh>
    <rPh sb="31" eb="32">
      <t>ビ</t>
    </rPh>
    <rPh sb="33" eb="35">
      <t>セッテイ</t>
    </rPh>
    <rPh sb="42" eb="44">
      <t>ジドウ</t>
    </rPh>
    <rPh sb="44" eb="46">
      <t>セイセイ</t>
    </rPh>
    <phoneticPr fontId="3"/>
  </si>
  <si>
    <t>指定統計資料はデータ出力(連携)が行えること。</t>
    <rPh sb="0" eb="2">
      <t>シテイ</t>
    </rPh>
    <rPh sb="2" eb="4">
      <t>トウケイ</t>
    </rPh>
    <rPh sb="4" eb="6">
      <t>シリョウ</t>
    </rPh>
    <rPh sb="10" eb="12">
      <t>シュツリョク</t>
    </rPh>
    <phoneticPr fontId="3"/>
  </si>
  <si>
    <t>福利厚生</t>
    <rPh sb="0" eb="2">
      <t>フクリ</t>
    </rPh>
    <rPh sb="2" eb="4">
      <t>コウセイ</t>
    </rPh>
    <phoneticPr fontId="30"/>
  </si>
  <si>
    <t>共済組合員管理</t>
    <rPh sb="0" eb="2">
      <t>キョウサイ</t>
    </rPh>
    <rPh sb="2" eb="5">
      <t>クミアイイン</t>
    </rPh>
    <rPh sb="5" eb="7">
      <t>カンリ</t>
    </rPh>
    <phoneticPr fontId="30"/>
  </si>
  <si>
    <t>台帳管理</t>
    <rPh sb="0" eb="2">
      <t>ダイチョウ</t>
    </rPh>
    <rPh sb="2" eb="4">
      <t>カンリ</t>
    </rPh>
    <phoneticPr fontId="30"/>
  </si>
  <si>
    <t>組合員台帳は採用時の一括登録、退職時の喪失日自動設定が行えること。</t>
    <rPh sb="0" eb="3">
      <t>クミアイイン</t>
    </rPh>
    <rPh sb="3" eb="5">
      <t>ダイチョウ</t>
    </rPh>
    <rPh sb="6" eb="9">
      <t>サイヨウジ</t>
    </rPh>
    <rPh sb="10" eb="12">
      <t>イッカツ</t>
    </rPh>
    <rPh sb="12" eb="14">
      <t>トウロク</t>
    </rPh>
    <rPh sb="15" eb="18">
      <t>タイショクジ</t>
    </rPh>
    <rPh sb="19" eb="21">
      <t>ソウシツ</t>
    </rPh>
    <rPh sb="21" eb="22">
      <t>ビ</t>
    </rPh>
    <rPh sb="22" eb="24">
      <t>ジドウ</t>
    </rPh>
    <rPh sb="24" eb="26">
      <t>セッテイ</t>
    </rPh>
    <rPh sb="27" eb="28">
      <t>オコナ</t>
    </rPh>
    <phoneticPr fontId="3"/>
  </si>
  <si>
    <t>条件を設定し、組合員台帳一覧を出力できること。</t>
    <rPh sb="0" eb="2">
      <t>ジョウケン</t>
    </rPh>
    <rPh sb="3" eb="5">
      <t>セッテイ</t>
    </rPh>
    <rPh sb="7" eb="10">
      <t>クミアイイン</t>
    </rPh>
    <rPh sb="10" eb="12">
      <t>ダイチョウ</t>
    </rPh>
    <rPh sb="12" eb="14">
      <t>イチラン</t>
    </rPh>
    <rPh sb="15" eb="17">
      <t>シュツリョク</t>
    </rPh>
    <phoneticPr fontId="3"/>
  </si>
  <si>
    <t>共済報告用資料作成</t>
    <rPh sb="0" eb="2">
      <t>キョウサイ</t>
    </rPh>
    <rPh sb="2" eb="5">
      <t>ホウコクヨウ</t>
    </rPh>
    <rPh sb="5" eb="7">
      <t>シリョウ</t>
    </rPh>
    <rPh sb="7" eb="9">
      <t>サクセイ</t>
    </rPh>
    <phoneticPr fontId="30"/>
  </si>
  <si>
    <t>報告明細書（例月・期末勤勉）にて共済組合へ報告データを提出するデータは事前に確認・保守が可能であること。</t>
    <rPh sb="16" eb="18">
      <t>キョウサイ</t>
    </rPh>
    <phoneticPr fontId="3"/>
  </si>
  <si>
    <t>標準報酬月額算定処理</t>
    <phoneticPr fontId="30"/>
  </si>
  <si>
    <t>共済福祉事業</t>
    <rPh sb="0" eb="2">
      <t>キョウサイ</t>
    </rPh>
    <rPh sb="2" eb="4">
      <t>フクシ</t>
    </rPh>
    <rPh sb="4" eb="6">
      <t>ジギョウ</t>
    </rPh>
    <phoneticPr fontId="30"/>
  </si>
  <si>
    <t>保険・財形貯蓄</t>
    <rPh sb="0" eb="2">
      <t>ホケン</t>
    </rPh>
    <rPh sb="3" eb="5">
      <t>ザイケイ</t>
    </rPh>
    <rPh sb="5" eb="7">
      <t>チョチク</t>
    </rPh>
    <phoneticPr fontId="30"/>
  </si>
  <si>
    <t>保険・財形</t>
    <rPh sb="0" eb="2">
      <t>ホケン</t>
    </rPh>
    <rPh sb="3" eb="5">
      <t>ザイケイ</t>
    </rPh>
    <phoneticPr fontId="30"/>
  </si>
  <si>
    <t>保険料控除情報、財形貯蓄情報（金融機関、口座番号、財形種別、契約年月日、控除開始年月日、例月控除額、6月期末額、12月期末額等）を管理できること。</t>
    <rPh sb="0" eb="3">
      <t>ホケンリョウ</t>
    </rPh>
    <rPh sb="3" eb="5">
      <t>コウジョ</t>
    </rPh>
    <rPh sb="5" eb="7">
      <t>ジョウホウ</t>
    </rPh>
    <rPh sb="8" eb="10">
      <t>ザイケイ</t>
    </rPh>
    <rPh sb="10" eb="12">
      <t>チョチク</t>
    </rPh>
    <rPh sb="12" eb="14">
      <t>ジョウホウ</t>
    </rPh>
    <rPh sb="65" eb="67">
      <t>カンリ</t>
    </rPh>
    <phoneticPr fontId="3"/>
  </si>
  <si>
    <t>職員の対象年月分について、金融機関を指定して保険料控除、財形貯蓄情報の内訳が出力可能であること。
また控除予定の内訳も確認が可能であること。</t>
    <rPh sb="13" eb="15">
      <t>キンユウ</t>
    </rPh>
    <rPh sb="15" eb="17">
      <t>キカン</t>
    </rPh>
    <rPh sb="18" eb="20">
      <t>シテイ</t>
    </rPh>
    <rPh sb="22" eb="25">
      <t>ホケンリョウ</t>
    </rPh>
    <rPh sb="25" eb="27">
      <t>コウジョ</t>
    </rPh>
    <phoneticPr fontId="3"/>
  </si>
  <si>
    <t>共済給付事業</t>
    <rPh sb="0" eb="2">
      <t>キョウサイ</t>
    </rPh>
    <rPh sb="2" eb="4">
      <t>キュウフ</t>
    </rPh>
    <rPh sb="4" eb="6">
      <t>ジギョウ</t>
    </rPh>
    <phoneticPr fontId="30"/>
  </si>
  <si>
    <t>共済給付</t>
    <rPh sb="0" eb="2">
      <t>キョウサイ</t>
    </rPh>
    <rPh sb="2" eb="4">
      <t>キュウフ</t>
    </rPh>
    <phoneticPr fontId="30"/>
  </si>
  <si>
    <t>共済給付金の実績管理が行え、例月給与・期末勤勉で支給できること。</t>
    <rPh sb="0" eb="2">
      <t>キョウサイ</t>
    </rPh>
    <rPh sb="2" eb="5">
      <t>キュウフキン</t>
    </rPh>
    <rPh sb="6" eb="8">
      <t>ジッセキ</t>
    </rPh>
    <rPh sb="8" eb="10">
      <t>カンリ</t>
    </rPh>
    <rPh sb="11" eb="12">
      <t>オコナ</t>
    </rPh>
    <rPh sb="14" eb="16">
      <t>レイゲツ</t>
    </rPh>
    <rPh sb="16" eb="18">
      <t>キュウヨ</t>
    </rPh>
    <rPh sb="19" eb="21">
      <t>キマツ</t>
    </rPh>
    <rPh sb="21" eb="23">
      <t>キンベン</t>
    </rPh>
    <rPh sb="24" eb="26">
      <t>シキュウ</t>
    </rPh>
    <phoneticPr fontId="3"/>
  </si>
  <si>
    <t>互助会</t>
    <rPh sb="0" eb="3">
      <t>ゴジョカイ</t>
    </rPh>
    <phoneticPr fontId="30"/>
  </si>
  <si>
    <t>組合員管理</t>
    <rPh sb="0" eb="3">
      <t>クミアイイン</t>
    </rPh>
    <rPh sb="3" eb="5">
      <t>カンリ</t>
    </rPh>
    <phoneticPr fontId="30"/>
  </si>
  <si>
    <t>採用時に一括登録、退職時の脱退日の自動設定が行えること。</t>
    <rPh sb="4" eb="6">
      <t>イッカツ</t>
    </rPh>
    <rPh sb="13" eb="15">
      <t>ダッタイ</t>
    </rPh>
    <phoneticPr fontId="3"/>
  </si>
  <si>
    <t>控除管理</t>
    <rPh sb="0" eb="2">
      <t>コウジョ</t>
    </rPh>
    <rPh sb="2" eb="4">
      <t>カンリ</t>
    </rPh>
    <phoneticPr fontId="30"/>
  </si>
  <si>
    <t>法定外控除</t>
    <rPh sb="0" eb="2">
      <t>ホウテイ</t>
    </rPh>
    <rPh sb="2" eb="3">
      <t>ガイ</t>
    </rPh>
    <rPh sb="3" eb="5">
      <t>コウジョ</t>
    </rPh>
    <phoneticPr fontId="30"/>
  </si>
  <si>
    <t>法定外控除（控除種別、控除金額、控除結果）の管理及び更新が行えること。</t>
    <rPh sb="0" eb="3">
      <t>ホウテイガイ</t>
    </rPh>
    <rPh sb="3" eb="5">
      <t>コウジョ</t>
    </rPh>
    <rPh sb="6" eb="8">
      <t>コウジョ</t>
    </rPh>
    <rPh sb="8" eb="10">
      <t>シュベツ</t>
    </rPh>
    <rPh sb="11" eb="13">
      <t>コウジョ</t>
    </rPh>
    <rPh sb="13" eb="15">
      <t>キンガク</t>
    </rPh>
    <rPh sb="16" eb="18">
      <t>コウジョ</t>
    </rPh>
    <rPh sb="18" eb="20">
      <t>ケッカ</t>
    </rPh>
    <rPh sb="22" eb="24">
      <t>カンリ</t>
    </rPh>
    <rPh sb="24" eb="25">
      <t>オヨ</t>
    </rPh>
    <rPh sb="26" eb="28">
      <t>コウシン</t>
    </rPh>
    <rPh sb="29" eb="30">
      <t>オコナ</t>
    </rPh>
    <phoneticPr fontId="3"/>
  </si>
  <si>
    <t>控除項目によっては、前月の控除額を引き継げること。</t>
    <rPh sb="0" eb="2">
      <t>コウジョ</t>
    </rPh>
    <rPh sb="2" eb="4">
      <t>コウモク</t>
    </rPh>
    <rPh sb="10" eb="12">
      <t>ゼンゲツ</t>
    </rPh>
    <rPh sb="13" eb="15">
      <t>コウジョ</t>
    </rPh>
    <rPh sb="15" eb="16">
      <t>ガク</t>
    </rPh>
    <rPh sb="17" eb="18">
      <t>ヒ</t>
    </rPh>
    <rPh sb="19" eb="20">
      <t>ツ</t>
    </rPh>
    <phoneticPr fontId="3"/>
  </si>
  <si>
    <t>控除不能者リストを出力できること。</t>
    <rPh sb="0" eb="2">
      <t>コウジョ</t>
    </rPh>
    <rPh sb="2" eb="4">
      <t>フノウ</t>
    </rPh>
    <rPh sb="4" eb="5">
      <t>シャ</t>
    </rPh>
    <rPh sb="9" eb="11">
      <t>シュツリョク</t>
    </rPh>
    <phoneticPr fontId="3"/>
  </si>
  <si>
    <t>給与支払者、控除種別毎の合計金額が帳票出力可能であること。
また、給与計算前に控除予定額、給与計算後（控除不能判定後）に控除予定額、控除結果額として、それぞれ出力可能であること。</t>
    <rPh sb="60" eb="62">
      <t>コウジョ</t>
    </rPh>
    <rPh sb="62" eb="64">
      <t>ヨテイ</t>
    </rPh>
    <rPh sb="64" eb="65">
      <t>ガク</t>
    </rPh>
    <rPh sb="66" eb="68">
      <t>コウジョ</t>
    </rPh>
    <rPh sb="68" eb="70">
      <t>ケッカ</t>
    </rPh>
    <phoneticPr fontId="3"/>
  </si>
  <si>
    <t>社会保険</t>
    <rPh sb="0" eb="2">
      <t>シャカイ</t>
    </rPh>
    <rPh sb="2" eb="4">
      <t>ホケン</t>
    </rPh>
    <phoneticPr fontId="30"/>
  </si>
  <si>
    <t>標準報酬月額算定処理</t>
    <rPh sb="0" eb="2">
      <t>ヒョウジュン</t>
    </rPh>
    <rPh sb="2" eb="4">
      <t>ホウシュウ</t>
    </rPh>
    <rPh sb="4" eb="6">
      <t>ゲツガク</t>
    </rPh>
    <rPh sb="6" eb="8">
      <t>サンテイ</t>
    </rPh>
    <rPh sb="8" eb="10">
      <t>ショリ</t>
    </rPh>
    <phoneticPr fontId="30"/>
  </si>
  <si>
    <t>雇用管理</t>
    <rPh sb="0" eb="2">
      <t>コヨウ</t>
    </rPh>
    <rPh sb="2" eb="4">
      <t>カンリ</t>
    </rPh>
    <phoneticPr fontId="30"/>
  </si>
  <si>
    <t>任用時、過去の採用履歴や他の職員の採用履歴からデータ流用を行えること。</t>
    <rPh sb="0" eb="2">
      <t>ニンヨウ</t>
    </rPh>
    <rPh sb="2" eb="3">
      <t>ジ</t>
    </rPh>
    <rPh sb="4" eb="6">
      <t>カコ</t>
    </rPh>
    <rPh sb="7" eb="9">
      <t>サイヨウ</t>
    </rPh>
    <rPh sb="9" eb="11">
      <t>リレキ</t>
    </rPh>
    <rPh sb="12" eb="13">
      <t>ホカ</t>
    </rPh>
    <rPh sb="14" eb="16">
      <t>ショクイン</t>
    </rPh>
    <rPh sb="17" eb="19">
      <t>サイヨウ</t>
    </rPh>
    <rPh sb="19" eb="21">
      <t>リレキ</t>
    </rPh>
    <rPh sb="26" eb="28">
      <t>リュウヨウ</t>
    </rPh>
    <rPh sb="29" eb="30">
      <t>オコナ</t>
    </rPh>
    <phoneticPr fontId="3"/>
  </si>
  <si>
    <t>年度単位に任用期間の更新、任用発令が行えること。</t>
    <rPh sb="0" eb="2">
      <t>ネンド</t>
    </rPh>
    <rPh sb="2" eb="4">
      <t>タンイ</t>
    </rPh>
    <rPh sb="5" eb="7">
      <t>ニンヨウ</t>
    </rPh>
    <rPh sb="7" eb="9">
      <t>キカン</t>
    </rPh>
    <rPh sb="10" eb="12">
      <t>コウシン</t>
    </rPh>
    <rPh sb="13" eb="15">
      <t>ニンヨウ</t>
    </rPh>
    <rPh sb="15" eb="17">
      <t>ハツレイ</t>
    </rPh>
    <rPh sb="18" eb="19">
      <t>オコナ</t>
    </rPh>
    <phoneticPr fontId="3"/>
  </si>
  <si>
    <t>EXCELで作成した新規任用及び任用更新情報の一括取込みを行えること。</t>
    <phoneticPr fontId="30"/>
  </si>
  <si>
    <t>採用する職員の勤務形態から判定し共済・社会保険の加入状況の自動設定を行えること。
また、任用時に登録した共済・社会保険の加入状況の設定値に応じて共済（短期、長期）、社会保険（厚生年金）の自動加入ができること。</t>
    <phoneticPr fontId="30"/>
  </si>
  <si>
    <t>退職者の共済・社会保険・労働保険の資格喪失日や互助会の脱会年月日が一括で設定できること。</t>
    <phoneticPr fontId="30"/>
  </si>
  <si>
    <t>指定された期間に複数の所属、雇用区分で雇用されている会計年度パートタイム職員の以下のデータが出力できること。
・採用履歴情報
・給与基本情報
・共済組合員情報
・健康保険情報
・介護保険情報
・厚生年金情報
・労災保険情報
・通勤手当管理情報</t>
    <rPh sb="0" eb="2">
      <t>イカ</t>
    </rPh>
    <rPh sb="44" eb="46">
      <t>ショクイン</t>
    </rPh>
    <phoneticPr fontId="30"/>
  </si>
  <si>
    <t>辞令発令</t>
    <rPh sb="0" eb="2">
      <t>ジレイ</t>
    </rPh>
    <rPh sb="2" eb="4">
      <t>ハツレイ</t>
    </rPh>
    <phoneticPr fontId="30"/>
  </si>
  <si>
    <t>辞令書の辞令文を任用種別情報を基に自動生成できること。</t>
    <rPh sb="0" eb="2">
      <t>ジレイ</t>
    </rPh>
    <rPh sb="2" eb="3">
      <t>ショ</t>
    </rPh>
    <rPh sb="4" eb="6">
      <t>ジレイ</t>
    </rPh>
    <rPh sb="6" eb="7">
      <t>ブン</t>
    </rPh>
    <rPh sb="8" eb="10">
      <t>ニンヨウ</t>
    </rPh>
    <rPh sb="10" eb="12">
      <t>シュベツ</t>
    </rPh>
    <rPh sb="12" eb="14">
      <t>ジョウホウ</t>
    </rPh>
    <rPh sb="15" eb="16">
      <t>モト</t>
    </rPh>
    <rPh sb="17" eb="19">
      <t>ジドウ</t>
    </rPh>
    <rPh sb="19" eb="21">
      <t>セイセイ</t>
    </rPh>
    <phoneticPr fontId="3"/>
  </si>
  <si>
    <t>給与基本管理</t>
    <phoneticPr fontId="30"/>
  </si>
  <si>
    <t>給与基本情報</t>
    <phoneticPr fontId="30"/>
  </si>
  <si>
    <t>支払情報、支給状況、通勤手当、住民税、税扶養に異動があった職員を一覧で出力できること。</t>
    <rPh sb="0" eb="2">
      <t>シハライ</t>
    </rPh>
    <rPh sb="2" eb="4">
      <t>ジョウホウ</t>
    </rPh>
    <rPh sb="5" eb="7">
      <t>シキュウ</t>
    </rPh>
    <rPh sb="7" eb="9">
      <t>ジョウキョウ</t>
    </rPh>
    <rPh sb="10" eb="12">
      <t>ツウキン</t>
    </rPh>
    <rPh sb="12" eb="14">
      <t>テアテ</t>
    </rPh>
    <rPh sb="15" eb="18">
      <t>ジュウミンゼイ</t>
    </rPh>
    <rPh sb="19" eb="20">
      <t>ゼイ</t>
    </rPh>
    <rPh sb="20" eb="22">
      <t>フヨウ</t>
    </rPh>
    <rPh sb="23" eb="25">
      <t>イドウ</t>
    </rPh>
    <rPh sb="29" eb="31">
      <t>ショクイン</t>
    </rPh>
    <rPh sb="32" eb="34">
      <t>イチラン</t>
    </rPh>
    <rPh sb="35" eb="37">
      <t>シュツリョク</t>
    </rPh>
    <phoneticPr fontId="30"/>
  </si>
  <si>
    <t>報酬および給与は、給料表・コード・金額直接のいずれかの管理が選択できること。</t>
    <rPh sb="5" eb="7">
      <t>キュウヨ</t>
    </rPh>
    <phoneticPr fontId="30"/>
  </si>
  <si>
    <t>控除情報</t>
    <phoneticPr fontId="30"/>
  </si>
  <si>
    <t>控除項目によっては、前月の控除額を引き継ぐことが可能であること。</t>
    <rPh sb="0" eb="2">
      <t>コウジョ</t>
    </rPh>
    <rPh sb="2" eb="4">
      <t>コウモク</t>
    </rPh>
    <rPh sb="10" eb="12">
      <t>ゼンゲツ</t>
    </rPh>
    <rPh sb="13" eb="15">
      <t>コウジョ</t>
    </rPh>
    <rPh sb="15" eb="16">
      <t>ガク</t>
    </rPh>
    <rPh sb="17" eb="18">
      <t>ヒ</t>
    </rPh>
    <rPh sb="19" eb="20">
      <t>ツ</t>
    </rPh>
    <rPh sb="24" eb="26">
      <t>カノウ</t>
    </rPh>
    <phoneticPr fontId="3"/>
  </si>
  <si>
    <t>例月、賞与での控除判定について、自動的に控除不能判定が行えること。</t>
    <rPh sb="0" eb="2">
      <t>レイゲツ</t>
    </rPh>
    <rPh sb="3" eb="5">
      <t>ショウヨ</t>
    </rPh>
    <rPh sb="7" eb="9">
      <t>コウジョ</t>
    </rPh>
    <rPh sb="9" eb="11">
      <t>ハンテイ</t>
    </rPh>
    <rPh sb="16" eb="19">
      <t>ジドウテキ</t>
    </rPh>
    <rPh sb="20" eb="22">
      <t>コウジョ</t>
    </rPh>
    <rPh sb="22" eb="24">
      <t>フノウ</t>
    </rPh>
    <rPh sb="24" eb="26">
      <t>ハンテイ</t>
    </rPh>
    <rPh sb="27" eb="28">
      <t>オコナ</t>
    </rPh>
    <phoneticPr fontId="3"/>
  </si>
  <si>
    <t>控除不能とする控除項目については、手動での控除設定も可能であること。</t>
    <phoneticPr fontId="3"/>
  </si>
  <si>
    <t>家族情報</t>
    <phoneticPr fontId="30"/>
  </si>
  <si>
    <t>税扶養の管理及び更新が行えること。
また、共済被扶養者や健康保険被扶養者の管理及び更新が行えること。</t>
    <phoneticPr fontId="30"/>
  </si>
  <si>
    <t>次の情報は、年齢や家族情報により自動設定・解除できること。
・税扶養(老人扶養、特定扶養、16歳になった場合の切替（年少→一般）)</t>
    <phoneticPr fontId="30"/>
  </si>
  <si>
    <t>税扶養対象の家族が亡くなった場合、亡くなった翌年1月から税扶養が自動的に対象外となること。</t>
    <phoneticPr fontId="30"/>
  </si>
  <si>
    <t>通勤手当管理情報については、一括補正が可能であること。</t>
    <rPh sb="0" eb="2">
      <t>ツウキン</t>
    </rPh>
    <rPh sb="2" eb="4">
      <t>テアテ</t>
    </rPh>
    <rPh sb="4" eb="6">
      <t>カンリ</t>
    </rPh>
    <rPh sb="6" eb="8">
      <t>ジョウホウ</t>
    </rPh>
    <rPh sb="14" eb="16">
      <t>イッカツ</t>
    </rPh>
    <rPh sb="16" eb="18">
      <t>ホセイ</t>
    </rPh>
    <rPh sb="19" eb="21">
      <t>カノウ</t>
    </rPh>
    <phoneticPr fontId="3"/>
  </si>
  <si>
    <t>通勤手当について日額単価計算を行う場合、計算基礎となる日数を勤務日数にて日数算出できること。</t>
    <rPh sb="0" eb="2">
      <t>ツウキン</t>
    </rPh>
    <rPh sb="2" eb="4">
      <t>テアテ</t>
    </rPh>
    <rPh sb="8" eb="10">
      <t>ニチガク</t>
    </rPh>
    <rPh sb="10" eb="12">
      <t>タンカ</t>
    </rPh>
    <rPh sb="12" eb="14">
      <t>ケイサン</t>
    </rPh>
    <rPh sb="15" eb="16">
      <t>オコナ</t>
    </rPh>
    <rPh sb="17" eb="19">
      <t>バアイ</t>
    </rPh>
    <rPh sb="20" eb="22">
      <t>ケイサン</t>
    </rPh>
    <rPh sb="22" eb="24">
      <t>キソ</t>
    </rPh>
    <rPh sb="27" eb="29">
      <t>ニッスウ</t>
    </rPh>
    <rPh sb="30" eb="32">
      <t>キンム</t>
    </rPh>
    <rPh sb="32" eb="34">
      <t>ニッスウ</t>
    </rPh>
    <rPh sb="36" eb="38">
      <t>ニッスウ</t>
    </rPh>
    <rPh sb="38" eb="40">
      <t>サンシュツ</t>
    </rPh>
    <phoneticPr fontId="30"/>
  </si>
  <si>
    <t>システム外で支払/徴収を行った現金精算情報の管理ができ、年末調整に連携できること。</t>
    <phoneticPr fontId="3"/>
  </si>
  <si>
    <t>主管課での計算後、各課による前月実績情報の入力ができないよう制御できること。</t>
    <rPh sb="0" eb="3">
      <t>シュカンカ</t>
    </rPh>
    <phoneticPr fontId="30"/>
  </si>
  <si>
    <t>社会保険の計算について以下が可能であること。
・当月払い職員に対する保険料の当月徴収／翌月徴収
　翌月徴収の場合は、退職時に2ヶ月分徴収。（3月末退職であれば3月に2、3月分を徴収。）</t>
    <rPh sb="0" eb="2">
      <t>シャカイ</t>
    </rPh>
    <rPh sb="2" eb="4">
      <t>ホケン</t>
    </rPh>
    <rPh sb="5" eb="7">
      <t>ケイサン</t>
    </rPh>
    <rPh sb="11" eb="13">
      <t>イカ</t>
    </rPh>
    <rPh sb="14" eb="16">
      <t>カノウ</t>
    </rPh>
    <rPh sb="24" eb="26">
      <t>トウゲツ</t>
    </rPh>
    <rPh sb="26" eb="27">
      <t>バラ</t>
    </rPh>
    <rPh sb="28" eb="30">
      <t>ショクイン</t>
    </rPh>
    <rPh sb="31" eb="32">
      <t>タイ</t>
    </rPh>
    <rPh sb="34" eb="37">
      <t>ホケンリョウ</t>
    </rPh>
    <rPh sb="38" eb="40">
      <t>トウゲツ</t>
    </rPh>
    <rPh sb="40" eb="42">
      <t>チョウシュウ</t>
    </rPh>
    <rPh sb="43" eb="45">
      <t>ヨクゲツ</t>
    </rPh>
    <rPh sb="45" eb="47">
      <t>チョウシュウ</t>
    </rPh>
    <rPh sb="49" eb="51">
      <t>ヨクゲツ</t>
    </rPh>
    <rPh sb="51" eb="53">
      <t>チョウシュウ</t>
    </rPh>
    <rPh sb="54" eb="56">
      <t>バアイ</t>
    </rPh>
    <rPh sb="58" eb="61">
      <t>タイショクジ</t>
    </rPh>
    <rPh sb="64" eb="65">
      <t>ゲツ</t>
    </rPh>
    <rPh sb="65" eb="66">
      <t>ブン</t>
    </rPh>
    <rPh sb="66" eb="68">
      <t>チョウシュウ</t>
    </rPh>
    <rPh sb="71" eb="73">
      <t>ガツマツ</t>
    </rPh>
    <rPh sb="73" eb="75">
      <t>タイショク</t>
    </rPh>
    <rPh sb="80" eb="81">
      <t>ガツ</t>
    </rPh>
    <rPh sb="85" eb="86">
      <t>ガツ</t>
    </rPh>
    <rPh sb="86" eb="87">
      <t>ブン</t>
    </rPh>
    <rPh sb="88" eb="90">
      <t>チョウシュウ</t>
    </rPh>
    <phoneticPr fontId="3"/>
  </si>
  <si>
    <t>対応予定日と内容を登録することで、予定月に期日到来の残件一覧が表示される期日管理機能を有すること。期日管理機能は職員毎に設定可能であること。
残件を消化していない場合、警告メッセージが表示されること。</t>
    <phoneticPr fontId="30"/>
  </si>
  <si>
    <t>分限懲戒・休職休業発令の期間管理が行え、減給計算できること。</t>
    <rPh sb="20" eb="22">
      <t>ゲンキュウ</t>
    </rPh>
    <rPh sb="22" eb="24">
      <t>ケイサン</t>
    </rPh>
    <phoneticPr fontId="30"/>
  </si>
  <si>
    <t>その他引去からも共済費が控除可能であること。</t>
    <phoneticPr fontId="30"/>
  </si>
  <si>
    <t>雇用区分毎または補職毎に異なる費目・節・細節・細々節で支出ができること。</t>
    <phoneticPr fontId="30"/>
  </si>
  <si>
    <t>給与振込</t>
    <rPh sb="0" eb="2">
      <t>キュウヨ</t>
    </rPh>
    <rPh sb="2" eb="4">
      <t>フリコミ</t>
    </rPh>
    <phoneticPr fontId="30"/>
  </si>
  <si>
    <t>期末勤勉手当計算処理</t>
    <rPh sb="0" eb="2">
      <t>キマツ</t>
    </rPh>
    <rPh sb="2" eb="4">
      <t>キンベン</t>
    </rPh>
    <rPh sb="4" eb="6">
      <t>テアテ</t>
    </rPh>
    <rPh sb="6" eb="8">
      <t>ケイサン</t>
    </rPh>
    <rPh sb="8" eb="10">
      <t>ショリ</t>
    </rPh>
    <phoneticPr fontId="30"/>
  </si>
  <si>
    <t>期末勤勉手当が支給できること。</t>
    <rPh sb="2" eb="4">
      <t>キンベン</t>
    </rPh>
    <phoneticPr fontId="30"/>
  </si>
  <si>
    <t>期末勤勉手当算定において、同一任命権者であれば、期間を通算し、異なる任命権者であれば、それぞれで計算ができること。</t>
    <rPh sb="2" eb="4">
      <t>キンベン</t>
    </rPh>
    <phoneticPr fontId="30"/>
  </si>
  <si>
    <t>勤勉成績情報をExcelに出力し、一括で取込みができること。</t>
    <rPh sb="13" eb="15">
      <t>シュツリョク</t>
    </rPh>
    <rPh sb="17" eb="19">
      <t>イッカツ</t>
    </rPh>
    <rPh sb="20" eb="22">
      <t>トリコ</t>
    </rPh>
    <phoneticPr fontId="30"/>
  </si>
  <si>
    <t>勤勉手当計算対象となる職員に勤勉成績率区分をデフォルト値で一括設定可能であること。
また前回の期末勤勉手当計算時の勤勉成績を引継ぐことが可能であること。</t>
    <phoneticPr fontId="30"/>
  </si>
  <si>
    <t>期末勤勉手当計算後に例月給与と同様のリストを出力できること。</t>
    <rPh sb="0" eb="2">
      <t>キマツ</t>
    </rPh>
    <rPh sb="2" eb="4">
      <t>キンベン</t>
    </rPh>
    <rPh sb="4" eb="6">
      <t>テアテ</t>
    </rPh>
    <rPh sb="6" eb="8">
      <t>ケイサン</t>
    </rPh>
    <rPh sb="8" eb="9">
      <t>ゴ</t>
    </rPh>
    <rPh sb="10" eb="12">
      <t>レイゲツ</t>
    </rPh>
    <rPh sb="12" eb="14">
      <t>キュウヨ</t>
    </rPh>
    <rPh sb="15" eb="17">
      <t>ドウヨウ</t>
    </rPh>
    <rPh sb="22" eb="24">
      <t>シュツリョク</t>
    </rPh>
    <phoneticPr fontId="30"/>
  </si>
  <si>
    <t>予算・決算</t>
    <rPh sb="0" eb="2">
      <t>ヨサン</t>
    </rPh>
    <rPh sb="3" eb="5">
      <t>ケッサン</t>
    </rPh>
    <phoneticPr fontId="30"/>
  </si>
  <si>
    <t>追給戻入処理が行えること。また、追給戻入を行わない項目を設定できること。</t>
    <rPh sb="0" eb="2">
      <t>ツイキュウ</t>
    </rPh>
    <rPh sb="2" eb="4">
      <t>レイニュウ</t>
    </rPh>
    <rPh sb="4" eb="6">
      <t>ショリ</t>
    </rPh>
    <rPh sb="7" eb="8">
      <t>オコナ</t>
    </rPh>
    <phoneticPr fontId="3"/>
  </si>
  <si>
    <t>戻入額など追給戻入の一部を現金精算可能であること。</t>
    <rPh sb="0" eb="2">
      <t>レイニュウ</t>
    </rPh>
    <rPh sb="2" eb="3">
      <t>ガク</t>
    </rPh>
    <rPh sb="5" eb="9">
      <t>ツイキュウレイニュウ</t>
    </rPh>
    <rPh sb="10" eb="12">
      <t>イチブ</t>
    </rPh>
    <rPh sb="13" eb="15">
      <t>ゲンキン</t>
    </rPh>
    <rPh sb="15" eb="17">
      <t>セイサン</t>
    </rPh>
    <rPh sb="17" eb="19">
      <t>カノウ</t>
    </rPh>
    <phoneticPr fontId="3"/>
  </si>
  <si>
    <t>過去の基礎情報を修正することにより自動で追給戻入額を計算できること。</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phoneticPr fontId="3"/>
  </si>
  <si>
    <t>誤支給時点の費目・節・細節・細々節もしくは、精算時点の最新費目・節・細節・細々節のどちらでも精算可能であること。</t>
    <rPh sb="0" eb="1">
      <t>ゴ</t>
    </rPh>
    <rPh sb="1" eb="3">
      <t>シキュウ</t>
    </rPh>
    <rPh sb="3" eb="5">
      <t>ジテン</t>
    </rPh>
    <rPh sb="6" eb="8">
      <t>ヒモク</t>
    </rPh>
    <rPh sb="9" eb="10">
      <t>セツ</t>
    </rPh>
    <rPh sb="11" eb="13">
      <t>サイセツ</t>
    </rPh>
    <rPh sb="14" eb="16">
      <t>サイサイ</t>
    </rPh>
    <rPh sb="16" eb="17">
      <t>セツ</t>
    </rPh>
    <rPh sb="22" eb="24">
      <t>セイサン</t>
    </rPh>
    <rPh sb="24" eb="26">
      <t>ジテン</t>
    </rPh>
    <rPh sb="27" eb="29">
      <t>サイシン</t>
    </rPh>
    <rPh sb="29" eb="31">
      <t>ヒモク</t>
    </rPh>
    <rPh sb="32" eb="33">
      <t>セツ</t>
    </rPh>
    <rPh sb="34" eb="36">
      <t>サイセツ</t>
    </rPh>
    <rPh sb="37" eb="39">
      <t>サイサイ</t>
    </rPh>
    <rPh sb="39" eb="40">
      <t>セツ</t>
    </rPh>
    <rPh sb="46" eb="48">
      <t>セイサン</t>
    </rPh>
    <rPh sb="48" eb="50">
      <t>カノウ</t>
    </rPh>
    <phoneticPr fontId="3"/>
  </si>
  <si>
    <t>改定差額における共済及び社会保険の負担金遡及計算ができること。</t>
    <rPh sb="0" eb="4">
      <t>カイテイサガク</t>
    </rPh>
    <rPh sb="8" eb="10">
      <t>キョウサイ</t>
    </rPh>
    <rPh sb="10" eb="11">
      <t>オヨ</t>
    </rPh>
    <rPh sb="12" eb="16">
      <t>シャカイホケン</t>
    </rPh>
    <rPh sb="17" eb="20">
      <t>フタンキン</t>
    </rPh>
    <rPh sb="20" eb="24">
      <t>ソキュウケイサン</t>
    </rPh>
    <phoneticPr fontId="30"/>
  </si>
  <si>
    <t>正職員と同等の年末調整処理が行えること。</t>
    <rPh sb="0" eb="3">
      <t>セイショクイン</t>
    </rPh>
    <rPh sb="4" eb="6">
      <t>ドウトウ</t>
    </rPh>
    <rPh sb="7" eb="9">
      <t>ネンマツ</t>
    </rPh>
    <rPh sb="9" eb="11">
      <t>チョウセイ</t>
    </rPh>
    <rPh sb="11" eb="13">
      <t>ショリ</t>
    </rPh>
    <rPh sb="14" eb="15">
      <t>オコナ</t>
    </rPh>
    <phoneticPr fontId="3"/>
  </si>
  <si>
    <t>共済組合員管理</t>
    <rPh sb="0" eb="2">
      <t>キョウサイ</t>
    </rPh>
    <rPh sb="2" eb="4">
      <t>クミアイ</t>
    </rPh>
    <rPh sb="4" eb="5">
      <t>イン</t>
    </rPh>
    <rPh sb="5" eb="7">
      <t>カンリ</t>
    </rPh>
    <phoneticPr fontId="30"/>
  </si>
  <si>
    <t>会計年度パートタイム職員の共済厚生年金加入対象者（1日7時間45分の勤務が18日以上でその月が12か月継続している勤務者）について候補者の抽出が行えること。</t>
    <phoneticPr fontId="30"/>
  </si>
  <si>
    <t>組合員台帳は採用時の一括登録、退職時の喪失日自動設定が行えること。</t>
    <phoneticPr fontId="30"/>
  </si>
  <si>
    <t>条件を設定し、組合員台帳一覧を出力できること。</t>
    <rPh sb="0" eb="2">
      <t>ジョウケン</t>
    </rPh>
    <rPh sb="3" eb="5">
      <t>セッテイ</t>
    </rPh>
    <phoneticPr fontId="30"/>
  </si>
  <si>
    <t>共済報告用資料作成</t>
    <rPh sb="0" eb="2">
      <t>キョウサイ</t>
    </rPh>
    <rPh sb="2" eb="4">
      <t>ホウコク</t>
    </rPh>
    <rPh sb="4" eb="5">
      <t>ヨウ</t>
    </rPh>
    <rPh sb="5" eb="7">
      <t>シリョウ</t>
    </rPh>
    <rPh sb="7" eb="9">
      <t>サクセイ</t>
    </rPh>
    <phoneticPr fontId="30"/>
  </si>
  <si>
    <t>共済組合/社会保険の加入状況を確認できる帳票の作成が行えること。</t>
    <rPh sb="0" eb="2">
      <t>キョウサイ</t>
    </rPh>
    <rPh sb="2" eb="4">
      <t>クミアイ</t>
    </rPh>
    <rPh sb="5" eb="7">
      <t>シャカイ</t>
    </rPh>
    <rPh sb="7" eb="9">
      <t>ホケン</t>
    </rPh>
    <rPh sb="10" eb="12">
      <t>カニュウ</t>
    </rPh>
    <rPh sb="12" eb="14">
      <t>ジョウキョウ</t>
    </rPh>
    <rPh sb="15" eb="17">
      <t>カクニン</t>
    </rPh>
    <rPh sb="20" eb="22">
      <t>チョウヒョウ</t>
    </rPh>
    <rPh sb="23" eb="25">
      <t>サクセイ</t>
    </rPh>
    <rPh sb="26" eb="27">
      <t>オコナ</t>
    </rPh>
    <phoneticPr fontId="30"/>
  </si>
  <si>
    <t>自動算出した算定結果の根拠資料を出力できること。</t>
    <phoneticPr fontId="30"/>
  </si>
  <si>
    <t>共済と社会保険の両方に加入(短期は共済、厚生年金は社保)となる職員において、共済側で補正したシステム外報酬などを厚生年金(社保)にも反映できること。</t>
    <phoneticPr fontId="30"/>
  </si>
  <si>
    <t>短時間労働者は11日を支払基礎日数として標準報酬月額算定を行えること。
今後の制度改正に対応するため、支払基礎日数はパラメータ等で変更も可能なこと。</t>
  </si>
  <si>
    <t>定時決定等の改定情報を給与明細に出力できること。</t>
    <phoneticPr fontId="30"/>
  </si>
  <si>
    <t>財務連携</t>
    <rPh sb="0" eb="2">
      <t>ザイム</t>
    </rPh>
    <rPh sb="2" eb="4">
      <t>レンケイ</t>
    </rPh>
    <phoneticPr fontId="30"/>
  </si>
  <si>
    <t>人事給与システムの予算額情報、執行額情報を庶務管理システムに取り込み、時間外申請画面に残予算額として表示できること。</t>
    <phoneticPr fontId="30"/>
  </si>
  <si>
    <t>庶務管理システムで管理している出勤簿情報（部分休情報）を人事給与システムに取り込めること。</t>
    <phoneticPr fontId="30"/>
  </si>
  <si>
    <t>人事給与システムの家族情報を庶務管理システムに取り込めること。</t>
    <phoneticPr fontId="30"/>
  </si>
  <si>
    <t>人事給与システムの口座情報を庶務管理システムに取り込めること。</t>
    <phoneticPr fontId="30"/>
  </si>
  <si>
    <t>庶務管理システムの届出申請で認定処理された届出情報（氏名住所、扶養手当、児童手当、振込口座、住居手当、通勤手当）を人事給与システムへ取り込めること。</t>
    <phoneticPr fontId="30"/>
  </si>
  <si>
    <t>庶務管理システムで申請した扶養控除申告、保険料控除申告、配偶者（特別）控除情報を人事給与システムに取り込めること。</t>
    <rPh sb="0" eb="2">
      <t>ショム</t>
    </rPh>
    <rPh sb="2" eb="4">
      <t>カンリ</t>
    </rPh>
    <rPh sb="9" eb="11">
      <t>シンセイ</t>
    </rPh>
    <rPh sb="13" eb="15">
      <t>フヨウ</t>
    </rPh>
    <rPh sb="15" eb="17">
      <t>コウジョ</t>
    </rPh>
    <rPh sb="17" eb="19">
      <t>シンコク</t>
    </rPh>
    <rPh sb="20" eb="23">
      <t>ホケンリョウ</t>
    </rPh>
    <rPh sb="23" eb="25">
      <t>コウジョ</t>
    </rPh>
    <rPh sb="25" eb="27">
      <t>シンコク</t>
    </rPh>
    <rPh sb="28" eb="31">
      <t>ハイグウシャ</t>
    </rPh>
    <rPh sb="32" eb="34">
      <t>トクベツ</t>
    </rPh>
    <rPh sb="35" eb="37">
      <t>コウジョ</t>
    </rPh>
    <rPh sb="37" eb="39">
      <t>ジョウホウ</t>
    </rPh>
    <rPh sb="40" eb="42">
      <t>ジンジ</t>
    </rPh>
    <rPh sb="42" eb="44">
      <t>キュウヨ</t>
    </rPh>
    <rPh sb="49" eb="50">
      <t>ト</t>
    </rPh>
    <rPh sb="51" eb="52">
      <t>コ</t>
    </rPh>
    <phoneticPr fontId="30"/>
  </si>
  <si>
    <t>異動処理</t>
    <rPh sb="0" eb="2">
      <t>イドウ</t>
    </rPh>
    <rPh sb="2" eb="4">
      <t>ショリ</t>
    </rPh>
    <phoneticPr fontId="30"/>
  </si>
  <si>
    <t>所属の統廃合情報を入力することで、その所属に属する職員の異動情報を一括で作成できること。</t>
    <rPh sb="0" eb="2">
      <t>ショゾク</t>
    </rPh>
    <rPh sb="3" eb="6">
      <t>トウハイゴウ</t>
    </rPh>
    <rPh sb="6" eb="8">
      <t>ジョウホウ</t>
    </rPh>
    <rPh sb="9" eb="11">
      <t>ニュウリョク</t>
    </rPh>
    <rPh sb="19" eb="21">
      <t>ショゾク</t>
    </rPh>
    <rPh sb="22" eb="23">
      <t>ゾク</t>
    </rPh>
    <rPh sb="25" eb="27">
      <t>ショクイン</t>
    </rPh>
    <rPh sb="28" eb="30">
      <t>イドウ</t>
    </rPh>
    <rPh sb="30" eb="32">
      <t>ジョウホウ</t>
    </rPh>
    <rPh sb="33" eb="35">
      <t>イッカツ</t>
    </rPh>
    <rPh sb="36" eb="38">
      <t>サクセイ</t>
    </rPh>
    <phoneticPr fontId="3"/>
  </si>
  <si>
    <t>組織改正に伴う異動について、辞令の出力有無や在課年数を通算する／しない、内示書への出力有無を任意に指定できること。</t>
    <rPh sb="0" eb="2">
      <t>ソシキ</t>
    </rPh>
    <rPh sb="2" eb="4">
      <t>カイセイ</t>
    </rPh>
    <rPh sb="5" eb="6">
      <t>トモナ</t>
    </rPh>
    <rPh sb="7" eb="9">
      <t>イドウ</t>
    </rPh>
    <rPh sb="14" eb="16">
      <t>ジレイ</t>
    </rPh>
    <rPh sb="17" eb="19">
      <t>シュツリョク</t>
    </rPh>
    <rPh sb="19" eb="21">
      <t>ウム</t>
    </rPh>
    <rPh sb="22" eb="26">
      <t>ザイカネンスウ</t>
    </rPh>
    <rPh sb="27" eb="29">
      <t>ツウサン</t>
    </rPh>
    <rPh sb="36" eb="39">
      <t>ナイジショ</t>
    </rPh>
    <rPh sb="41" eb="43">
      <t>シュツリョク</t>
    </rPh>
    <rPh sb="43" eb="45">
      <t>ウム</t>
    </rPh>
    <rPh sb="46" eb="48">
      <t>ニンイ</t>
    </rPh>
    <rPh sb="49" eb="51">
      <t>シテイ</t>
    </rPh>
    <phoneticPr fontId="3"/>
  </si>
  <si>
    <t>退職手当</t>
    <rPh sb="0" eb="2">
      <t>タイショク</t>
    </rPh>
    <rPh sb="2" eb="4">
      <t>テアテ</t>
    </rPh>
    <phoneticPr fontId="30"/>
  </si>
  <si>
    <t>債権差押</t>
    <rPh sb="0" eb="2">
      <t>サイケン</t>
    </rPh>
    <rPh sb="2" eb="3">
      <t>サ</t>
    </rPh>
    <rPh sb="3" eb="4">
      <t>オ</t>
    </rPh>
    <phoneticPr fontId="30"/>
  </si>
  <si>
    <t>差押管理</t>
    <rPh sb="0" eb="1">
      <t>サ</t>
    </rPh>
    <rPh sb="1" eb="2">
      <t>オ</t>
    </rPh>
    <rPh sb="2" eb="4">
      <t>カンリ</t>
    </rPh>
    <phoneticPr fontId="30"/>
  </si>
  <si>
    <t>裁判所等からの差押命令に対応した差押管理ができること。</t>
    <phoneticPr fontId="3"/>
  </si>
  <si>
    <t>差押計算</t>
    <rPh sb="0" eb="1">
      <t>サ</t>
    </rPh>
    <rPh sb="1" eb="2">
      <t>オ</t>
    </rPh>
    <rPh sb="2" eb="4">
      <t>ケイサン</t>
    </rPh>
    <phoneticPr fontId="30"/>
  </si>
  <si>
    <t>支給毎（例月給与、賞与、差額）に債務者からの差押額を自動的に計算して控除できること。</t>
    <phoneticPr fontId="3"/>
  </si>
  <si>
    <t>債権者毎に差押額算出基礎額に含める手当額を変更できること。</t>
    <rPh sb="0" eb="3">
      <t>サイケンシャ</t>
    </rPh>
    <rPh sb="3" eb="4">
      <t>ゴト</t>
    </rPh>
    <rPh sb="5" eb="7">
      <t>サシオサエ</t>
    </rPh>
    <rPh sb="7" eb="8">
      <t>ガク</t>
    </rPh>
    <rPh sb="8" eb="10">
      <t>サンシュツ</t>
    </rPh>
    <rPh sb="10" eb="12">
      <t>キソ</t>
    </rPh>
    <rPh sb="12" eb="13">
      <t>ガク</t>
    </rPh>
    <rPh sb="14" eb="15">
      <t>フク</t>
    </rPh>
    <rPh sb="17" eb="19">
      <t>テアテ</t>
    </rPh>
    <rPh sb="19" eb="20">
      <t>ガク</t>
    </rPh>
    <rPh sb="21" eb="23">
      <t>ヘンコウ</t>
    </rPh>
    <phoneticPr fontId="3"/>
  </si>
  <si>
    <t>12月年調時、1月再年調時は所得税の追徴還付を反映した上で差押額の計算ができること。</t>
    <phoneticPr fontId="3"/>
  </si>
  <si>
    <t>給付</t>
    <rPh sb="0" eb="2">
      <t>キュウフ</t>
    </rPh>
    <phoneticPr fontId="30"/>
  </si>
  <si>
    <t>年齢や勤続年数による給付情報を自動作成できること。</t>
    <rPh sb="0" eb="2">
      <t>ネンレイ</t>
    </rPh>
    <rPh sb="3" eb="5">
      <t>キンゾク</t>
    </rPh>
    <rPh sb="5" eb="7">
      <t>ネンスウ</t>
    </rPh>
    <rPh sb="10" eb="12">
      <t>キュウフ</t>
    </rPh>
    <rPh sb="12" eb="14">
      <t>ジョウホウ</t>
    </rPh>
    <rPh sb="15" eb="17">
      <t>ジドウ</t>
    </rPh>
    <rPh sb="17" eb="19">
      <t>サクセイ</t>
    </rPh>
    <phoneticPr fontId="3"/>
  </si>
  <si>
    <t>締め処理</t>
    <rPh sb="0" eb="1">
      <t>シ</t>
    </rPh>
    <rPh sb="2" eb="4">
      <t>ショリ</t>
    </rPh>
    <phoneticPr fontId="30"/>
  </si>
  <si>
    <t>互助会予算の管理（当初予算の設定、流用登録など）が可能であること。</t>
    <rPh sb="0" eb="3">
      <t>ゴジョカイ</t>
    </rPh>
    <rPh sb="3" eb="5">
      <t>ヨサン</t>
    </rPh>
    <rPh sb="6" eb="8">
      <t>カンリ</t>
    </rPh>
    <rPh sb="9" eb="11">
      <t>トウショ</t>
    </rPh>
    <rPh sb="11" eb="13">
      <t>ヨサン</t>
    </rPh>
    <rPh sb="14" eb="16">
      <t>セッテイ</t>
    </rPh>
    <rPh sb="17" eb="19">
      <t>リュウヨウ</t>
    </rPh>
    <rPh sb="19" eb="21">
      <t>トウロク</t>
    </rPh>
    <rPh sb="25" eb="27">
      <t>カノウ</t>
    </rPh>
    <phoneticPr fontId="3"/>
  </si>
  <si>
    <t>予算関係の帳票出力が可能であること。
・予算書
・出納帳
・命令書（収入通知書・支出命令書）
・決算書</t>
    <phoneticPr fontId="3"/>
  </si>
  <si>
    <t>小分類</t>
    <phoneticPr fontId="3"/>
  </si>
  <si>
    <t>大分類</t>
    <phoneticPr fontId="3"/>
  </si>
  <si>
    <t>期末勤勉手当</t>
    <rPh sb="0" eb="2">
      <t>キマツ</t>
    </rPh>
    <rPh sb="2" eb="4">
      <t>キンベン</t>
    </rPh>
    <rPh sb="4" eb="6">
      <t>テアテ</t>
    </rPh>
    <phoneticPr fontId="30"/>
  </si>
  <si>
    <t>EUC</t>
    <phoneticPr fontId="30"/>
  </si>
  <si>
    <t>データベース上の任意のテーブル、任意の項目がＣＳＶに出力可能であること。
（抽出条件の指定も可能であること。）</t>
    <rPh sb="38" eb="40">
      <t>チュウシュツ</t>
    </rPh>
    <rPh sb="40" eb="42">
      <t>ジョウケン</t>
    </rPh>
    <rPh sb="43" eb="45">
      <t>シテイ</t>
    </rPh>
    <rPh sb="46" eb="48">
      <t>カノウ</t>
    </rPh>
    <phoneticPr fontId="3"/>
  </si>
  <si>
    <t>上記抽出条件や対象項目については保存が行え、保存をおこなった内容に関しては、以後条件を再指定することなく随時実行可能であること。</t>
  </si>
  <si>
    <t>全ての申請について理由・備考欄が用意され、定型句や過去の履歴から文章の引用が可能なこと。</t>
    <phoneticPr fontId="3"/>
  </si>
  <si>
    <t>承認者・決裁者が不在となる場合は、事前に代理者を設定でき、代理で承認・決裁できること。
また期間の設定も可能なこと。</t>
    <rPh sb="0" eb="2">
      <t>ショウニン</t>
    </rPh>
    <rPh sb="2" eb="3">
      <t>シャ</t>
    </rPh>
    <rPh sb="4" eb="7">
      <t>ケッサイシャ</t>
    </rPh>
    <rPh sb="8" eb="10">
      <t>フザイ</t>
    </rPh>
    <rPh sb="13" eb="15">
      <t>バアイ</t>
    </rPh>
    <rPh sb="17" eb="19">
      <t>ジゼン</t>
    </rPh>
    <rPh sb="20" eb="22">
      <t>ダイリ</t>
    </rPh>
    <rPh sb="22" eb="23">
      <t>シャ</t>
    </rPh>
    <rPh sb="24" eb="26">
      <t>セッテイ</t>
    </rPh>
    <rPh sb="29" eb="31">
      <t>ダイリ</t>
    </rPh>
    <rPh sb="32" eb="34">
      <t>ショウニン</t>
    </rPh>
    <rPh sb="35" eb="37">
      <t>ケッサイ</t>
    </rPh>
    <rPh sb="46" eb="48">
      <t>キカン</t>
    </rPh>
    <rPh sb="49" eb="51">
      <t>セッテイ</t>
    </rPh>
    <rPh sb="52" eb="54">
      <t>カノウ</t>
    </rPh>
    <phoneticPr fontId="3"/>
  </si>
  <si>
    <t>各職員に登録された週休日のサイクル（土日週休、日月週休や、1週目月火週休、2週目火水週休等）をパターン化して登録でき、勤務形態（始業時間・終業時間・休憩時間等）を用いて、年間の勤務予定を一括で登録できること。</t>
    <rPh sb="0" eb="3">
      <t>カクショクイン</t>
    </rPh>
    <rPh sb="4" eb="6">
      <t>トウロク</t>
    </rPh>
    <rPh sb="9" eb="11">
      <t>シュウキュウ</t>
    </rPh>
    <rPh sb="11" eb="12">
      <t>ビ</t>
    </rPh>
    <rPh sb="59" eb="61">
      <t>キンム</t>
    </rPh>
    <rPh sb="61" eb="63">
      <t>ケイタイ</t>
    </rPh>
    <rPh sb="64" eb="66">
      <t>シギョウ</t>
    </rPh>
    <rPh sb="66" eb="68">
      <t>ジカン</t>
    </rPh>
    <rPh sb="69" eb="71">
      <t>シュウギョウ</t>
    </rPh>
    <rPh sb="71" eb="73">
      <t>ジカン</t>
    </rPh>
    <rPh sb="74" eb="76">
      <t>キュウケイ</t>
    </rPh>
    <rPh sb="76" eb="78">
      <t>ジカン</t>
    </rPh>
    <rPh sb="78" eb="79">
      <t>ナド</t>
    </rPh>
    <rPh sb="81" eb="82">
      <t>モチ</t>
    </rPh>
    <rPh sb="85" eb="86">
      <t>ネン</t>
    </rPh>
    <rPh sb="86" eb="87">
      <t>カン</t>
    </rPh>
    <rPh sb="88" eb="90">
      <t>キンム</t>
    </rPh>
    <rPh sb="90" eb="92">
      <t>ヨテイ</t>
    </rPh>
    <rPh sb="93" eb="95">
      <t>イッカツ</t>
    </rPh>
    <rPh sb="96" eb="98">
      <t>トウロク</t>
    </rPh>
    <phoneticPr fontId="3"/>
  </si>
  <si>
    <t>所属毎に各職員の勤務予定変更シートをEXCELに出力でき一覧形式で確認できること。
出力したEXCELで勤務予定を変更し、システムへ一括取り込みできること。</t>
    <rPh sb="0" eb="2">
      <t>ショゾク</t>
    </rPh>
    <rPh sb="2" eb="3">
      <t>ゴト</t>
    </rPh>
    <rPh sb="4" eb="7">
      <t>カクショクイン</t>
    </rPh>
    <rPh sb="8" eb="10">
      <t>キンム</t>
    </rPh>
    <rPh sb="10" eb="12">
      <t>ヨテイ</t>
    </rPh>
    <rPh sb="12" eb="14">
      <t>ヘンコウ</t>
    </rPh>
    <rPh sb="24" eb="26">
      <t>シュツリョク</t>
    </rPh>
    <rPh sb="33" eb="35">
      <t>カクニン</t>
    </rPh>
    <rPh sb="42" eb="44">
      <t>シュツリョク</t>
    </rPh>
    <rPh sb="57" eb="59">
      <t>ヘンコウ</t>
    </rPh>
    <rPh sb="66" eb="68">
      <t>イッカツ</t>
    </rPh>
    <rPh sb="68" eb="69">
      <t>ト</t>
    </rPh>
    <rPh sb="70" eb="71">
      <t>コ</t>
    </rPh>
    <phoneticPr fontId="1"/>
  </si>
  <si>
    <t>年休情報の修正において、システム上からの修正に加え、システムから出力したExcelを用いて一括修正、登録ができること。</t>
    <rPh sb="0" eb="2">
      <t>ネンキュウ</t>
    </rPh>
    <rPh sb="2" eb="4">
      <t>ジョウホウ</t>
    </rPh>
    <rPh sb="5" eb="7">
      <t>シュウセイ</t>
    </rPh>
    <rPh sb="16" eb="17">
      <t>ジョウ</t>
    </rPh>
    <rPh sb="20" eb="22">
      <t>シュウセイ</t>
    </rPh>
    <rPh sb="23" eb="24">
      <t>クワ</t>
    </rPh>
    <rPh sb="32" eb="34">
      <t>シュツリョク</t>
    </rPh>
    <rPh sb="42" eb="43">
      <t>モチ</t>
    </rPh>
    <rPh sb="45" eb="47">
      <t>イッカツ</t>
    </rPh>
    <rPh sb="47" eb="49">
      <t>シュウセイ</t>
    </rPh>
    <rPh sb="50" eb="52">
      <t>トウロク</t>
    </rPh>
    <phoneticPr fontId="30"/>
  </si>
  <si>
    <t>電子明細</t>
    <rPh sb="0" eb="4">
      <t>デンシメイサイ</t>
    </rPh>
    <phoneticPr fontId="30"/>
  </si>
  <si>
    <t>入力情報は申告書様式にてプレビュー確認できること。
また、プレビュー確認時は変更内容が色付けされ、一目で把握できること。</t>
    <rPh sb="2" eb="4">
      <t>ジョウホウ</t>
    </rPh>
    <rPh sb="5" eb="8">
      <t>シンコクショ</t>
    </rPh>
    <rPh sb="8" eb="10">
      <t>ヨウシキ</t>
    </rPh>
    <rPh sb="17" eb="19">
      <t>カクニン</t>
    </rPh>
    <rPh sb="34" eb="36">
      <t>カクニン</t>
    </rPh>
    <rPh sb="36" eb="37">
      <t>ジ</t>
    </rPh>
    <rPh sb="38" eb="40">
      <t>ヘンコウ</t>
    </rPh>
    <rPh sb="40" eb="42">
      <t>ナイヨウ</t>
    </rPh>
    <rPh sb="43" eb="45">
      <t>イロヅ</t>
    </rPh>
    <rPh sb="49" eb="51">
      <t>ヒトメ</t>
    </rPh>
    <rPh sb="52" eb="54">
      <t>ハアク</t>
    </rPh>
    <phoneticPr fontId="30"/>
  </si>
  <si>
    <t>保険料/基礎/配偶者等/所得 控除申告書</t>
    <phoneticPr fontId="30"/>
  </si>
  <si>
    <t>入力情報は申告書様式にてプレビュー確認できること。
また、プレビュー確認時は、変更内容が色付けされ、一目で把握できること。</t>
    <rPh sb="2" eb="4">
      <t>ジョウホウ</t>
    </rPh>
    <rPh sb="5" eb="8">
      <t>シンコクショ</t>
    </rPh>
    <rPh sb="8" eb="10">
      <t>ヨウシキ</t>
    </rPh>
    <rPh sb="17" eb="19">
      <t>カクニン</t>
    </rPh>
    <rPh sb="34" eb="36">
      <t>カクニン</t>
    </rPh>
    <rPh sb="36" eb="37">
      <t>ジ</t>
    </rPh>
    <rPh sb="39" eb="41">
      <t>ヘンコウ</t>
    </rPh>
    <rPh sb="41" eb="43">
      <t>ナイヨウ</t>
    </rPh>
    <rPh sb="44" eb="46">
      <t>イロヅ</t>
    </rPh>
    <rPh sb="50" eb="52">
      <t>ヒトメ</t>
    </rPh>
    <rPh sb="53" eb="55">
      <t>ハアク</t>
    </rPh>
    <phoneticPr fontId="30"/>
  </si>
  <si>
    <t>配偶者特別控除において、給与収入を0円とした場合、システムより警告メッセージを表示できること。</t>
    <rPh sb="0" eb="3">
      <t>ハイグウシャ</t>
    </rPh>
    <rPh sb="3" eb="5">
      <t>トクベツ</t>
    </rPh>
    <rPh sb="5" eb="7">
      <t>コウジョ</t>
    </rPh>
    <rPh sb="12" eb="16">
      <t>キュウヨシュウニュウ</t>
    </rPh>
    <rPh sb="18" eb="19">
      <t>エン</t>
    </rPh>
    <rPh sb="22" eb="24">
      <t>バアイ</t>
    </rPh>
    <rPh sb="31" eb="33">
      <t>ケイコク</t>
    </rPh>
    <rPh sb="39" eb="41">
      <t>ヒョウジ</t>
    </rPh>
    <phoneticPr fontId="30"/>
  </si>
  <si>
    <t>住宅取得控除申告書</t>
    <phoneticPr fontId="30"/>
  </si>
  <si>
    <t>人事給与連携</t>
    <rPh sb="0" eb="2">
      <t>ジンジ</t>
    </rPh>
    <rPh sb="2" eb="4">
      <t>キュウヨ</t>
    </rPh>
    <rPh sb="4" eb="6">
      <t>レンケイ</t>
    </rPh>
    <phoneticPr fontId="30"/>
  </si>
  <si>
    <t>出退勤管理</t>
    <phoneticPr fontId="3"/>
  </si>
  <si>
    <t>人事評価</t>
    <rPh sb="0" eb="2">
      <t>ジンジ</t>
    </rPh>
    <rPh sb="2" eb="4">
      <t>ヒョウカ</t>
    </rPh>
    <phoneticPr fontId="30"/>
  </si>
  <si>
    <t>基本設定</t>
    <rPh sb="0" eb="2">
      <t>キホン</t>
    </rPh>
    <rPh sb="2" eb="4">
      <t>セッテイ</t>
    </rPh>
    <phoneticPr fontId="30"/>
  </si>
  <si>
    <t>評価項目設定</t>
    <rPh sb="0" eb="2">
      <t>ヒョウカ</t>
    </rPh>
    <rPh sb="2" eb="4">
      <t>コウモク</t>
    </rPh>
    <rPh sb="4" eb="6">
      <t>セッテイ</t>
    </rPh>
    <phoneticPr fontId="30"/>
  </si>
  <si>
    <t>業績目標、業績評価、能力評価、自己申告を、年度内に何度でも実施できること。</t>
  </si>
  <si>
    <t>一次、二次、三次・・・と評価回数を自由に設定できること。</t>
    <phoneticPr fontId="30"/>
  </si>
  <si>
    <t>一次評価、二次評価、三次評価・・・の後に調整段階を入れることができること。</t>
    <phoneticPr fontId="30"/>
  </si>
  <si>
    <t>前年度に作成した評価設定を流用して、新年度に評価設定を複写できること。</t>
    <phoneticPr fontId="30"/>
  </si>
  <si>
    <t>評価対象者設定</t>
    <rPh sb="0" eb="2">
      <t>ヒョウカ</t>
    </rPh>
    <rPh sb="2" eb="4">
      <t>タイショウ</t>
    </rPh>
    <rPh sb="4" eb="5">
      <t>シャ</t>
    </rPh>
    <rPh sb="5" eb="7">
      <t>セッテイ</t>
    </rPh>
    <phoneticPr fontId="30"/>
  </si>
  <si>
    <t>正規職員だけでなく、会計年度任用職員等も評価対象にできること。</t>
    <rPh sb="10" eb="18">
      <t>カイケイネンドニンヨウショクイン</t>
    </rPh>
    <rPh sb="18" eb="19">
      <t>ナド</t>
    </rPh>
    <phoneticPr fontId="30"/>
  </si>
  <si>
    <t>人事台帳、給与台帳、共済台帳で保有する情報をもとに、範囲及び対象/対象外条件の組み合わせにより、評価対象条件を設定し、対象者を一括抽出できること。</t>
    <phoneticPr fontId="30"/>
  </si>
  <si>
    <t>評価対象者の一括抽出後に、評価対象職員追加/削除を個別に補正できること。</t>
    <phoneticPr fontId="30"/>
  </si>
  <si>
    <t>人事台帳、給与台帳、共済台帳で保有する情報をもとに、範囲及び対象/対象外条件の組み合わせにより、一次、二次、三次…及び調整の評価ルート条件を設定し、対象者を自動決定できること。</t>
    <phoneticPr fontId="30"/>
  </si>
  <si>
    <t>評価ルート決定後に、一次、二次、三次…及び調整者を個別補正し、例外的なルートに対応できること。</t>
    <phoneticPr fontId="30"/>
  </si>
  <si>
    <t>評価対象者を一覧出力することができ、対象者及び評価ルートを確認できること。
評価者未設定、評価者重複のチェックを行えること。</t>
    <rPh sb="56" eb="57">
      <t>オコナ</t>
    </rPh>
    <phoneticPr fontId="30"/>
  </si>
  <si>
    <t>本務だけでなく、兼務及び併任の職においても並行して評価を行えること。</t>
    <rPh sb="28" eb="29">
      <t>オコナ</t>
    </rPh>
    <phoneticPr fontId="30"/>
  </si>
  <si>
    <t>ひとつの評価段階に複数の評価者を設定できること。
・複数の評価者が並行して評価を行えること。
・上位者が単一の評価者に決定できること。</t>
    <phoneticPr fontId="30"/>
  </si>
  <si>
    <t>評価期間設定</t>
    <rPh sb="0" eb="2">
      <t>ヒョウカ</t>
    </rPh>
    <rPh sb="2" eb="4">
      <t>キカン</t>
    </rPh>
    <rPh sb="4" eb="6">
      <t>セッテイ</t>
    </rPh>
    <phoneticPr fontId="30"/>
  </si>
  <si>
    <t>あらかじめ設定した評価開始日まで職員が入力できないようにできること。
評価開始日が到来したら、自動的に入力可能になること。</t>
    <phoneticPr fontId="30"/>
  </si>
  <si>
    <t>評価開始後でも、評価対象職員追加/削除を個別に補正できること。</t>
    <phoneticPr fontId="30"/>
  </si>
  <si>
    <t>一度開始した評価でも主管課権限により評価を中断、職員が入力できないようにできること。</t>
    <phoneticPr fontId="30"/>
  </si>
  <si>
    <t>中断した評価を再開できること。</t>
    <phoneticPr fontId="30"/>
  </si>
  <si>
    <t>あらかじめ設定した評価終了日が到来したら、自動的に職員が入力できないようになること。</t>
    <phoneticPr fontId="30"/>
  </si>
  <si>
    <t>評価終了日が到来しても、職員ごとに被評価者及び評価者を入力可能状態にできること。
※全職員を入力可能にすることなく、特定の職員のみ入力可能状態にできる。</t>
    <phoneticPr fontId="30"/>
  </si>
  <si>
    <t>参照範囲設定</t>
    <rPh sb="0" eb="2">
      <t>サンショウ</t>
    </rPh>
    <rPh sb="2" eb="4">
      <t>ハンイ</t>
    </rPh>
    <rPh sb="4" eb="6">
      <t>セッテイ</t>
    </rPh>
    <phoneticPr fontId="30"/>
  </si>
  <si>
    <t>被評価者への評価結果公開範囲を以下の通り設定できること。
・公開しない
・特定レベルの評価のみ公開する
・全て公開する</t>
    <phoneticPr fontId="30"/>
  </si>
  <si>
    <t>評価者への他の評価者の評価結果公開範囲を以下の通り設定できること。
・公開しない
・下位評価者の評価のみ公開する
・特定レベルの評価のみ公開する
・全て公開する</t>
    <phoneticPr fontId="30"/>
  </si>
  <si>
    <t>評価者への評価者の公開を以下の通り設定できること。
・公開しない
・特定レベルの評価者のみ公開する
・全て公開する</t>
    <phoneticPr fontId="30"/>
  </si>
  <si>
    <t>評価者への他の評価者の公開を以下の通り設定できること。
・公開しない
・下位評価者のみ公開する
・特定レベルのみ公開する
・全て公開する</t>
    <phoneticPr fontId="30"/>
  </si>
  <si>
    <t>業績目標</t>
    <rPh sb="0" eb="2">
      <t>ギョウセキ</t>
    </rPh>
    <rPh sb="2" eb="4">
      <t>モクヒョウ</t>
    </rPh>
    <phoneticPr fontId="30"/>
  </si>
  <si>
    <t>目標設定</t>
    <rPh sb="0" eb="2">
      <t>モクヒョウ</t>
    </rPh>
    <rPh sb="2" eb="4">
      <t>セッテイ</t>
    </rPh>
    <phoneticPr fontId="30"/>
  </si>
  <si>
    <t>目標項目に対するウェイト設定の有無を指定できること。</t>
    <phoneticPr fontId="30"/>
  </si>
  <si>
    <t>目標項目に対する難易度設定の有無を指定できること。</t>
    <phoneticPr fontId="30"/>
  </si>
  <si>
    <t>目標項目に対する難易度を何段階でも指定できること。</t>
    <phoneticPr fontId="30"/>
  </si>
  <si>
    <t>目標設定において、難易度を表すラベルを自由に設定できること。
（例：「難～易」→「S～E」等）</t>
    <phoneticPr fontId="30"/>
  </si>
  <si>
    <t>難易度はラベルだけでなく、ラベルが示す意味も確認しながら入力できること。</t>
    <phoneticPr fontId="30"/>
  </si>
  <si>
    <t>チャレンジ目標
(上位目標）</t>
    <rPh sb="5" eb="7">
      <t>モクヒョウ</t>
    </rPh>
    <rPh sb="9" eb="11">
      <t>ジョウイ</t>
    </rPh>
    <rPh sb="11" eb="13">
      <t>モクヒョウ</t>
    </rPh>
    <phoneticPr fontId="30"/>
  </si>
  <si>
    <t>チャレンジ目標（上位目標）の有無を指定できること。</t>
    <phoneticPr fontId="30"/>
  </si>
  <si>
    <t>チャレンジ目標（上位目標）に対する難易度設定の有無を指定できること。</t>
    <phoneticPr fontId="30"/>
  </si>
  <si>
    <t>チャレンジ目標（上位目標）に対する難易度を何段階でも指定できること。</t>
    <phoneticPr fontId="30"/>
  </si>
  <si>
    <t>チャレンジ目標（上位目標）設定において、難易度を表すラベルを自由に設定できること。
（例：「難～易」→「S～E」等）</t>
    <phoneticPr fontId="30"/>
  </si>
  <si>
    <t>組織目標</t>
    <rPh sb="0" eb="2">
      <t>ソシキ</t>
    </rPh>
    <rPh sb="2" eb="4">
      <t>モクヒョウ</t>
    </rPh>
    <phoneticPr fontId="30"/>
  </si>
  <si>
    <t>組織目標の有無を指定できること。</t>
    <phoneticPr fontId="30"/>
  </si>
  <si>
    <t>組織目標に対する難易度設定の有無を指定できること。</t>
    <phoneticPr fontId="30"/>
  </si>
  <si>
    <t>組織目標に対する難易度を何段階でも指定できること。</t>
    <phoneticPr fontId="30"/>
  </si>
  <si>
    <t>組織目標設定において、難易度を表すラベルを自由に設定できること。
（例：「難～易」→「S～E」等）</t>
    <phoneticPr fontId="30"/>
  </si>
  <si>
    <t>組織目標の難易度はラベルだけでなく、ラベルが示す意味も確認しながら入力できること。</t>
    <phoneticPr fontId="30"/>
  </si>
  <si>
    <t>組織目標は目標リストから選択して取り込むことができること。</t>
    <phoneticPr fontId="30"/>
  </si>
  <si>
    <t>組織目標に紐づけて個人目標を登録できること。</t>
    <phoneticPr fontId="30"/>
  </si>
  <si>
    <t>上位者の目標を組織目標として目標リストに公開できること。</t>
    <phoneticPr fontId="30"/>
  </si>
  <si>
    <t>目標リストに任意の目標を登録できること。</t>
    <phoneticPr fontId="30"/>
  </si>
  <si>
    <t>目標変更</t>
    <rPh sb="0" eb="2">
      <t>モクヒョウ</t>
    </rPh>
    <rPh sb="2" eb="4">
      <t>ヘンコウ</t>
    </rPh>
    <phoneticPr fontId="30"/>
  </si>
  <si>
    <t>目標設定～業績評価の間に、異動による業務変更で当初の目標を達成できなくなった場合等のために、上位者や主管課の許可を得て目標を変更できること。</t>
    <phoneticPr fontId="30"/>
  </si>
  <si>
    <t>入力制御</t>
    <rPh sb="0" eb="2">
      <t>ニュウリョク</t>
    </rPh>
    <rPh sb="2" eb="4">
      <t>セイギョ</t>
    </rPh>
    <phoneticPr fontId="30"/>
  </si>
  <si>
    <t>設定できる目標の下限数、上限数を指定できること。</t>
    <phoneticPr fontId="30"/>
  </si>
  <si>
    <t>組織目標、チャレンジ目標（上位目標）、通常目標の必須入力配分を指定できること。</t>
    <phoneticPr fontId="30"/>
  </si>
  <si>
    <t>目標は階層的にグループ分けして登録できること。</t>
    <phoneticPr fontId="30"/>
  </si>
  <si>
    <t>「目標内容」「達成度基準」「具体的な施策」等、ひとつの目標に対して入力エリアを細分できること。</t>
    <phoneticPr fontId="30"/>
  </si>
  <si>
    <t>細分した入力エリアごとに、入力必須/任意を指定できること。</t>
    <phoneticPr fontId="30"/>
  </si>
  <si>
    <t>全ての目標に対し、一括で既定の難易度を指定することができること。</t>
    <phoneticPr fontId="30"/>
  </si>
  <si>
    <t>他の評価者の入力が公開されている場合、直前の評価者（二次評価者→一次評価者、一次評価者→被評価者）の設定した難易度を変更できること。</t>
    <rPh sb="58" eb="60">
      <t>ヘンコウ</t>
    </rPh>
    <phoneticPr fontId="30"/>
  </si>
  <si>
    <t>業績評価</t>
    <rPh sb="0" eb="2">
      <t>ギョウセキ</t>
    </rPh>
    <rPh sb="2" eb="4">
      <t>ヒョウカ</t>
    </rPh>
    <phoneticPr fontId="30"/>
  </si>
  <si>
    <t>評価設定</t>
    <rPh sb="0" eb="2">
      <t>ヒョウカ</t>
    </rPh>
    <rPh sb="2" eb="4">
      <t>セッテイ</t>
    </rPh>
    <phoneticPr fontId="30"/>
  </si>
  <si>
    <t>目標項目に対する達成度を何段階でも指定できること。</t>
    <phoneticPr fontId="30"/>
  </si>
  <si>
    <t>目標項目に対する達成度を表すラベルを自由に設定できること。
（例：「高～低」→「T1～T6」等）</t>
    <phoneticPr fontId="30"/>
  </si>
  <si>
    <t>達成度はラベルだけでなく、ラベルが示す意味も確認しながら入力できること。</t>
    <phoneticPr fontId="30"/>
  </si>
  <si>
    <t>目標種別、ウェイト、難易度、達成度の組み合わせで自動的に業績評価点を計算できること。</t>
    <phoneticPr fontId="30"/>
  </si>
  <si>
    <t>業績評価点に応じた評定ラベルを自動付与できること。</t>
    <phoneticPr fontId="30"/>
  </si>
  <si>
    <t>業績評価点及び評定ラベルは画面上で計算することができ、結果を確認できること。
※画面非表示とし、確認できないようにすることもできること。</t>
    <phoneticPr fontId="30"/>
  </si>
  <si>
    <t>チャレンジ目標（上位目標）に対する達成度を何段階でも指定できること。</t>
    <phoneticPr fontId="30"/>
  </si>
  <si>
    <t>チャレンジ目標（上位目標）に対する達成度を表すラベルを自由に設定できること。
（例：「高～低」→「T1～T6」等）</t>
    <phoneticPr fontId="30"/>
  </si>
  <si>
    <t>組織目標に対する達成度を何段階でも指定できること。</t>
    <phoneticPr fontId="30"/>
  </si>
  <si>
    <t>組織目標に対する達成度を表すラベルを自由に設定できること。
（例：「高～低」→「T1～T6」等）</t>
    <phoneticPr fontId="30"/>
  </si>
  <si>
    <t>中間進捗状況</t>
    <rPh sb="0" eb="2">
      <t>チュウカン</t>
    </rPh>
    <rPh sb="2" eb="4">
      <t>シンチョク</t>
    </rPh>
    <rPh sb="4" eb="6">
      <t>ジョウキョウ</t>
    </rPh>
    <phoneticPr fontId="30"/>
  </si>
  <si>
    <t>評価者から見た職務行動記録をつけられること。</t>
    <phoneticPr fontId="30"/>
  </si>
  <si>
    <t>本人による目標設定なしに上位者による業績評価入力のみ行えること。</t>
    <rPh sb="26" eb="27">
      <t>オコナ</t>
    </rPh>
    <phoneticPr fontId="30"/>
  </si>
  <si>
    <t>計算の結果自動設定される評定ラベルとは別に、任意の評定ラベルを手動で付与できること。</t>
    <phoneticPr fontId="30"/>
  </si>
  <si>
    <t>能力評価</t>
    <rPh sb="0" eb="2">
      <t>ノウリョク</t>
    </rPh>
    <rPh sb="2" eb="4">
      <t>ヒョウカ</t>
    </rPh>
    <phoneticPr fontId="30"/>
  </si>
  <si>
    <t>評価項目に対する達成度を何段階でも指定できること。</t>
    <phoneticPr fontId="30"/>
  </si>
  <si>
    <t>評価項目に対する達成度を表すラベルを自由に設定できること。
（例：「高～低」→「T1～T6」等）</t>
    <phoneticPr fontId="30"/>
  </si>
  <si>
    <t>評価項目と達成度ごとに評点を設定できること。</t>
    <phoneticPr fontId="30"/>
  </si>
  <si>
    <t>評価項目ごとに必須/任意の設定を行えること。</t>
    <phoneticPr fontId="30"/>
  </si>
  <si>
    <t>評価項目に分類を付けることができ、階層表現を行えること。</t>
    <phoneticPr fontId="30"/>
  </si>
  <si>
    <t>同分類内の評価項目に対する達成度によって、分類全体の達成度を自動設定できること。</t>
    <phoneticPr fontId="30"/>
  </si>
  <si>
    <t>複数評価項目内で指定した数の評価を必須とする、選択必須に対応できること。</t>
    <phoneticPr fontId="30"/>
  </si>
  <si>
    <t>能力評価点に応じた評定ラベルを自動付与できること。</t>
    <phoneticPr fontId="30"/>
  </si>
  <si>
    <t>能力評価点及び評定ラベルは画面上で計算することができ、結果を確認できること。
※画面非表示とし、確認できないようにすることもできること。</t>
    <phoneticPr fontId="30"/>
  </si>
  <si>
    <t>自己申告</t>
    <rPh sb="0" eb="2">
      <t>ジコ</t>
    </rPh>
    <rPh sb="2" eb="4">
      <t>シンコク</t>
    </rPh>
    <phoneticPr fontId="30"/>
  </si>
  <si>
    <t>申告入力</t>
    <rPh sb="0" eb="2">
      <t>シンコク</t>
    </rPh>
    <rPh sb="2" eb="4">
      <t>ニュウリョク</t>
    </rPh>
    <phoneticPr fontId="30"/>
  </si>
  <si>
    <t>異動を希望する所属の申告を行えること。</t>
    <phoneticPr fontId="30"/>
  </si>
  <si>
    <t>異動を希望する所属数はいくつでも設定できること。
※主管課の設定により、上限を設けることもできること。</t>
    <phoneticPr fontId="30"/>
  </si>
  <si>
    <t>異動を希望しない所属の申告を行えること。</t>
    <phoneticPr fontId="30"/>
  </si>
  <si>
    <t>自由な文言で選択形式の申告項目を作成できること。</t>
    <phoneticPr fontId="30"/>
  </si>
  <si>
    <t>自由な文言でフリー入力形式の申告項目を作成できること。</t>
    <phoneticPr fontId="30"/>
  </si>
  <si>
    <t>フォント形式を指定して、「申告内容は上司に公開されません」等の文言を自由に差し込みできること。</t>
    <phoneticPr fontId="30"/>
  </si>
  <si>
    <t>業績評価や能力評価とは別の申告ルートを設定できること。
※上司に公開することなく、直接主管課に申告できること。</t>
    <phoneticPr fontId="30"/>
  </si>
  <si>
    <t>総合評価</t>
    <rPh sb="0" eb="4">
      <t>ソウゴウヒョウカ</t>
    </rPh>
    <phoneticPr fontId="30"/>
  </si>
  <si>
    <t>総合評点計算</t>
    <rPh sb="0" eb="2">
      <t>ソウゴウ</t>
    </rPh>
    <rPh sb="2" eb="4">
      <t>ヒョウテン</t>
    </rPh>
    <rPh sb="4" eb="6">
      <t>ケイサン</t>
    </rPh>
    <phoneticPr fontId="30"/>
  </si>
  <si>
    <t>総合評価点に対する評定ラベルをと条件を自由に設定できること。
（例：「80点以上→S」「50～79点→A」「49点以下→B」）</t>
    <phoneticPr fontId="30"/>
  </si>
  <si>
    <t>総合評点計算式を自由に設定できること。
（例：「（業績評価点×60%）＋（能力評価点×40%）＋（チャレンジ目標加点有））</t>
    <phoneticPr fontId="30"/>
  </si>
  <si>
    <t>指定期間内に行われた評価の合計評価点を合算できること。
（年度内評価の合計点を評価として求められること）</t>
    <phoneticPr fontId="30"/>
  </si>
  <si>
    <t>総合評定計算及び評定ラベル付与、序列設定を自動的に行えること。</t>
    <phoneticPr fontId="30"/>
  </si>
  <si>
    <t>計算の結果自動設定された序列から、序列を入れ替えを手動で行えること。</t>
    <rPh sb="28" eb="29">
      <t>オコナ</t>
    </rPh>
    <phoneticPr fontId="30"/>
  </si>
  <si>
    <t>兼務及び併任の職における評価が存在する場合、所属ごとの勤務割合を乗じて総合評点を計算できること。</t>
    <phoneticPr fontId="30"/>
  </si>
  <si>
    <t>全体平均と評価者ごとの平均から最終評価を調整し、総合評点を相対評価に変換できること。</t>
    <phoneticPr fontId="30"/>
  </si>
  <si>
    <t>評定ラベルごとにあらかじめ定めた制限人数内で評定ラベルを付与できること。</t>
    <phoneticPr fontId="30"/>
  </si>
  <si>
    <t>連携処理</t>
    <rPh sb="0" eb="2">
      <t>レンケイ</t>
    </rPh>
    <rPh sb="2" eb="4">
      <t>ショリ</t>
    </rPh>
    <phoneticPr fontId="30"/>
  </si>
  <si>
    <t>勤勉成績に総合評定ラベルを連携できること。</t>
    <phoneticPr fontId="30"/>
  </si>
  <si>
    <t>昇給成績に総合評定ラベルを連携できること。</t>
    <phoneticPr fontId="30"/>
  </si>
  <si>
    <t>総合評定ラベルとは異なる連携用のラベルを設定したうえで連携できること。</t>
    <phoneticPr fontId="30"/>
  </si>
  <si>
    <t>評価管理</t>
    <rPh sb="0" eb="2">
      <t>ヒョウカ</t>
    </rPh>
    <rPh sb="2" eb="4">
      <t>カンリ</t>
    </rPh>
    <phoneticPr fontId="30"/>
  </si>
  <si>
    <t>進捗管理</t>
    <rPh sb="0" eb="2">
      <t>シンチョク</t>
    </rPh>
    <rPh sb="2" eb="4">
      <t>カンリ</t>
    </rPh>
    <phoneticPr fontId="30"/>
  </si>
  <si>
    <t>所属別進捗一覧で進捗状況を確認できること。</t>
    <phoneticPr fontId="30"/>
  </si>
  <si>
    <t>被評価者別進捗一覧で進捗状況を確認できること。</t>
    <phoneticPr fontId="30"/>
  </si>
  <si>
    <t>評価者別進捗一覧で進捗状況を確認できること。</t>
    <phoneticPr fontId="30"/>
  </si>
  <si>
    <t>進捗一覧画面から、個々の画面を開き、登録ができること。</t>
    <phoneticPr fontId="30"/>
  </si>
  <si>
    <t>状態管理</t>
    <rPh sb="0" eb="2">
      <t>ジョウタイ</t>
    </rPh>
    <rPh sb="2" eb="4">
      <t>カンリ</t>
    </rPh>
    <phoneticPr fontId="30"/>
  </si>
  <si>
    <t>入力内容を一時保存できること。</t>
    <phoneticPr fontId="30"/>
  </si>
  <si>
    <t>入力内容を確定し、次の評価者に引き渡すことができること。
・引き渡し時にメッセージを登録し、次の評価者にコメント通知ができること。</t>
    <phoneticPr fontId="30"/>
  </si>
  <si>
    <t>入力内容を差し戻し、前の評価者に引き渡すことができること。
・差し戻し時にメッセージを登録し、前の評価者にコメント通知ができること。</t>
    <phoneticPr fontId="30"/>
  </si>
  <si>
    <t>入力を引き上げ、前の評価者を飛ばして入力を行うことができること。
・引き上げ時にメッセージを登録し、引上げ理由を登録できること。</t>
    <phoneticPr fontId="30"/>
  </si>
  <si>
    <t>例外運用</t>
    <rPh sb="0" eb="2">
      <t>レイガイ</t>
    </rPh>
    <rPh sb="2" eb="4">
      <t>ウンヨウ</t>
    </rPh>
    <phoneticPr fontId="30"/>
  </si>
  <si>
    <t>代理入力</t>
    <rPh sb="0" eb="2">
      <t>ダイリ</t>
    </rPh>
    <rPh sb="2" eb="4">
      <t>ニュウリョク</t>
    </rPh>
    <phoneticPr fontId="30"/>
  </si>
  <si>
    <t>主管課で代理入力を行えること。</t>
    <rPh sb="9" eb="10">
      <t>オコナ</t>
    </rPh>
    <phoneticPr fontId="30"/>
  </si>
  <si>
    <t>特定の職員（庶務担当等）に権限を与え、代理入力を行えること</t>
    <rPh sb="24" eb="25">
      <t>オコナ</t>
    </rPh>
    <phoneticPr fontId="30"/>
  </si>
  <si>
    <t>システム外運用</t>
    <rPh sb="4" eb="5">
      <t>ガイ</t>
    </rPh>
    <rPh sb="5" eb="7">
      <t>ウンヨウ</t>
    </rPh>
    <phoneticPr fontId="30"/>
  </si>
  <si>
    <t>端末のない職場のため、職員の名前入りの人事評価シートを印刷し、配付できること。</t>
    <phoneticPr fontId="30"/>
  </si>
  <si>
    <t>手書きの評価シートをスキャンしたデータを職員に紐づけてPDFで登録し、画面から参照できること。</t>
    <phoneticPr fontId="30"/>
  </si>
  <si>
    <t>（様式９）</t>
    <rPh sb="1" eb="3">
      <t>ヨウシキ</t>
    </rPh>
    <phoneticPr fontId="3"/>
  </si>
  <si>
    <t>鈴鹿市人事給与システム等構築業務委託
機能調査票</t>
    <rPh sb="0" eb="3">
      <t>スズカシ</t>
    </rPh>
    <rPh sb="3" eb="5">
      <t>ジンジ</t>
    </rPh>
    <rPh sb="5" eb="7">
      <t>キュウヨ</t>
    </rPh>
    <rPh sb="11" eb="12">
      <t>トウ</t>
    </rPh>
    <rPh sb="12" eb="14">
      <t>コウチク</t>
    </rPh>
    <rPh sb="14" eb="18">
      <t>ギョウムイタク</t>
    </rPh>
    <rPh sb="20" eb="22">
      <t>キノウ</t>
    </rPh>
    <rPh sb="22" eb="25">
      <t>チョウサヒョウ</t>
    </rPh>
    <phoneticPr fontId="3"/>
  </si>
  <si>
    <t>商号又は
名称</t>
    <rPh sb="0" eb="2">
      <t>ショウゴウ</t>
    </rPh>
    <rPh sb="2" eb="3">
      <t>マタ</t>
    </rPh>
    <rPh sb="5" eb="7">
      <t>メイショウ</t>
    </rPh>
    <phoneticPr fontId="3"/>
  </si>
  <si>
    <t>機　　能　　要　　件</t>
    <phoneticPr fontId="3"/>
  </si>
  <si>
    <t>◎：パッケージ標準
○：代替案又は運用回避
△：カスタマイズ対応
×：対応不可</t>
    <phoneticPr fontId="3"/>
  </si>
  <si>
    <t>通
番</t>
    <rPh sb="0" eb="1">
      <t>トオル</t>
    </rPh>
    <rPh sb="2" eb="3">
      <t>バン</t>
    </rPh>
    <phoneticPr fontId="3"/>
  </si>
  <si>
    <t>パートタイム会計年度任用職員</t>
    <rPh sb="6" eb="8">
      <t>カイケイ</t>
    </rPh>
    <rPh sb="8" eb="10">
      <t>ネンド</t>
    </rPh>
    <rPh sb="10" eb="12">
      <t>ニンヨウ</t>
    </rPh>
    <rPh sb="12" eb="14">
      <t>ショクイン</t>
    </rPh>
    <phoneticPr fontId="30"/>
  </si>
  <si>
    <t>正規・フルタイム会計年度任用職員</t>
    <rPh sb="0" eb="2">
      <t>セイキ</t>
    </rPh>
    <rPh sb="8" eb="10">
      <t>カイケイ</t>
    </rPh>
    <rPh sb="10" eb="12">
      <t>ネンド</t>
    </rPh>
    <rPh sb="12" eb="14">
      <t>ニンヨウ</t>
    </rPh>
    <rPh sb="14" eb="16">
      <t>ショクイン</t>
    </rPh>
    <phoneticPr fontId="30"/>
  </si>
  <si>
    <t>パートタイム会計年度任用職員</t>
    <rPh sb="6" eb="10">
      <t>カイケイネンド</t>
    </rPh>
    <rPh sb="10" eb="12">
      <t>ニンヨウ</t>
    </rPh>
    <phoneticPr fontId="30"/>
  </si>
  <si>
    <t>3　修正の場合・・・　①異動事由　3修正　に赤○をする　②金額を印刷の下段に赤ペンで訂正記入する</t>
    <rPh sb="2" eb="4">
      <t>シュウセイ</t>
    </rPh>
    <rPh sb="5" eb="7">
      <t>バアイ</t>
    </rPh>
    <rPh sb="12" eb="14">
      <t>イドウ</t>
    </rPh>
    <rPh sb="14" eb="15">
      <t>コト</t>
    </rPh>
    <rPh sb="15" eb="16">
      <t>ユ</t>
    </rPh>
    <rPh sb="18" eb="20">
      <t>シュウセイ</t>
    </rPh>
    <rPh sb="22" eb="23">
      <t>アカ</t>
    </rPh>
    <rPh sb="29" eb="31">
      <t>キンガク</t>
    </rPh>
    <rPh sb="32" eb="34">
      <t>インサツ</t>
    </rPh>
    <rPh sb="35" eb="37">
      <t>ゲダン</t>
    </rPh>
    <rPh sb="38" eb="39">
      <t>アカ</t>
    </rPh>
    <rPh sb="42" eb="44">
      <t>テイセイ</t>
    </rPh>
    <rPh sb="44" eb="46">
      <t>キニュウ</t>
    </rPh>
    <phoneticPr fontId="49"/>
  </si>
  <si>
    <t>2　加入の場合・・・　①異動事由　2加入　に赤○をする　②職員番号は正確に記入する　③氏名を記入する　④金額を赤ペンで記入する</t>
    <rPh sb="2" eb="4">
      <t>カニュウ</t>
    </rPh>
    <rPh sb="5" eb="7">
      <t>バアイ</t>
    </rPh>
    <rPh sb="12" eb="14">
      <t>イドウ</t>
    </rPh>
    <rPh sb="14" eb="15">
      <t>コト</t>
    </rPh>
    <rPh sb="15" eb="16">
      <t>ユ</t>
    </rPh>
    <rPh sb="18" eb="20">
      <t>カニュウ</t>
    </rPh>
    <rPh sb="22" eb="23">
      <t>アカ</t>
    </rPh>
    <rPh sb="29" eb="31">
      <t>ショクイン</t>
    </rPh>
    <rPh sb="31" eb="33">
      <t>バンゴウ</t>
    </rPh>
    <rPh sb="34" eb="36">
      <t>セイカク</t>
    </rPh>
    <rPh sb="37" eb="39">
      <t>キニュウ</t>
    </rPh>
    <rPh sb="43" eb="45">
      <t>シメイ</t>
    </rPh>
    <rPh sb="46" eb="48">
      <t>キニュウ</t>
    </rPh>
    <rPh sb="52" eb="54">
      <t>キンガク</t>
    </rPh>
    <rPh sb="55" eb="56">
      <t>アカ</t>
    </rPh>
    <rPh sb="59" eb="61">
      <t>キニュウ</t>
    </rPh>
    <phoneticPr fontId="49"/>
  </si>
  <si>
    <t>点　検　者</t>
    <rPh sb="0" eb="1">
      <t>テン</t>
    </rPh>
    <rPh sb="2" eb="3">
      <t>ケン</t>
    </rPh>
    <rPh sb="4" eb="5">
      <t>シャ</t>
    </rPh>
    <phoneticPr fontId="49"/>
  </si>
  <si>
    <t>記　入　者</t>
    <rPh sb="0" eb="1">
      <t>キ</t>
    </rPh>
    <rPh sb="2" eb="3">
      <t>イ</t>
    </rPh>
    <rPh sb="4" eb="5">
      <t>シャ</t>
    </rPh>
    <phoneticPr fontId="49"/>
  </si>
  <si>
    <t>1　脱退の場合・・・　①異動事由　1脱退　に赤○をする</t>
    <rPh sb="2" eb="4">
      <t>ダッタイ</t>
    </rPh>
    <rPh sb="5" eb="7">
      <t>バアイ</t>
    </rPh>
    <rPh sb="12" eb="14">
      <t>イドウ</t>
    </rPh>
    <rPh sb="14" eb="15">
      <t>コト</t>
    </rPh>
    <rPh sb="15" eb="16">
      <t>ユ</t>
    </rPh>
    <rPh sb="18" eb="20">
      <t>ダッタイ</t>
    </rPh>
    <rPh sb="22" eb="23">
      <t>アカ</t>
    </rPh>
    <phoneticPr fontId="49"/>
  </si>
  <si>
    <t>［記入方法］</t>
    <rPh sb="1" eb="5">
      <t>キニュウホウホウ</t>
    </rPh>
    <phoneticPr fontId="49"/>
  </si>
  <si>
    <t>修正
3</t>
    <rPh sb="0" eb="2">
      <t>シュウセイ</t>
    </rPh>
    <phoneticPr fontId="49"/>
  </si>
  <si>
    <t>加入
2</t>
    <rPh sb="0" eb="2">
      <t>カニュウ</t>
    </rPh>
    <phoneticPr fontId="49"/>
  </si>
  <si>
    <t>脱退
1</t>
    <rPh sb="0" eb="2">
      <t>ダッタイ</t>
    </rPh>
    <phoneticPr fontId="49"/>
  </si>
  <si>
    <t>〇〇　〇〇</t>
    <phoneticPr fontId="49"/>
  </si>
  <si>
    <t>〇</t>
    <phoneticPr fontId="49"/>
  </si>
  <si>
    <t>控除不可</t>
    <rPh sb="0" eb="1">
      <t>ヒカ</t>
    </rPh>
    <rPh sb="1" eb="2">
      <t>ジョ</t>
    </rPh>
    <rPh sb="2" eb="4">
      <t>フカ</t>
    </rPh>
    <phoneticPr fontId="49"/>
  </si>
  <si>
    <r>
      <rPr>
        <sz val="14"/>
        <color theme="1"/>
        <rFont val="ＭＳ ゴシック"/>
        <family val="3"/>
        <charset val="128"/>
      </rPr>
      <t>金　　額</t>
    </r>
    <r>
      <rPr>
        <sz val="10"/>
        <color theme="1"/>
        <rFont val="ＭＳ ゴシック"/>
        <family val="3"/>
        <charset val="128"/>
      </rPr>
      <t xml:space="preserve">
</t>
    </r>
    <r>
      <rPr>
        <sz val="9"/>
        <color theme="1"/>
        <rFont val="ＭＳ ゴシック"/>
        <family val="3"/>
        <charset val="128"/>
      </rPr>
      <t>修正する場合は
下段に訂正記入</t>
    </r>
    <rPh sb="0" eb="1">
      <t>キン</t>
    </rPh>
    <rPh sb="3" eb="4">
      <t>ガク</t>
    </rPh>
    <rPh sb="5" eb="7">
      <t>シュウセイ</t>
    </rPh>
    <rPh sb="9" eb="11">
      <t>バアイ</t>
    </rPh>
    <rPh sb="13" eb="15">
      <t>ゲダン</t>
    </rPh>
    <rPh sb="16" eb="18">
      <t>テイセイ</t>
    </rPh>
    <rPh sb="18" eb="20">
      <t>キニュウ</t>
    </rPh>
    <phoneticPr fontId="49"/>
  </si>
  <si>
    <t>氏　　　　名</t>
    <rPh sb="0" eb="1">
      <t>ウジ</t>
    </rPh>
    <rPh sb="5" eb="6">
      <t>ナ</t>
    </rPh>
    <phoneticPr fontId="49"/>
  </si>
  <si>
    <t>職員番号</t>
    <rPh sb="0" eb="4">
      <t>ショクインバンゴウ</t>
    </rPh>
    <phoneticPr fontId="49"/>
  </si>
  <si>
    <r>
      <rPr>
        <sz val="14"/>
        <color theme="1"/>
        <rFont val="ＭＳ ゴシック"/>
        <family val="3"/>
        <charset val="128"/>
      </rPr>
      <t>異 動 事 由</t>
    </r>
    <r>
      <rPr>
        <sz val="9"/>
        <color theme="1"/>
        <rFont val="ＭＳ ゴシック"/>
        <family val="3"/>
        <charset val="128"/>
      </rPr>
      <t xml:space="preserve">
該当箇所に
赤ペンで○を</t>
    </r>
    <rPh sb="0" eb="1">
      <t>イ</t>
    </rPh>
    <rPh sb="2" eb="3">
      <t>ドウ</t>
    </rPh>
    <rPh sb="4" eb="5">
      <t>コト</t>
    </rPh>
    <rPh sb="6" eb="7">
      <t>ユ</t>
    </rPh>
    <rPh sb="8" eb="10">
      <t>ガイトウ</t>
    </rPh>
    <rPh sb="10" eb="12">
      <t>カショ</t>
    </rPh>
    <phoneticPr fontId="49"/>
  </si>
  <si>
    <t>円</t>
    <rPh sb="0" eb="1">
      <t>エン</t>
    </rPh>
    <phoneticPr fontId="49"/>
  </si>
  <si>
    <t>人</t>
    <rPh sb="0" eb="1">
      <t>ニン</t>
    </rPh>
    <phoneticPr fontId="49"/>
  </si>
  <si>
    <t>修正</t>
    <rPh sb="0" eb="2">
      <t>シュウセイ</t>
    </rPh>
    <phoneticPr fontId="49"/>
  </si>
  <si>
    <t>新規</t>
    <rPh sb="0" eb="2">
      <t>シンキ</t>
    </rPh>
    <phoneticPr fontId="49"/>
  </si>
  <si>
    <t>削除</t>
    <rPh sb="0" eb="2">
      <t>サクジョ</t>
    </rPh>
    <phoneticPr fontId="49"/>
  </si>
  <si>
    <t>〇〇ｶｲ ﾀﾞｲﾋｮｳｼｬ 〇〇 〇〇</t>
    <phoneticPr fontId="49"/>
  </si>
  <si>
    <t>〇〇会</t>
    <rPh sb="2" eb="3">
      <t>カイ</t>
    </rPh>
    <phoneticPr fontId="49"/>
  </si>
  <si>
    <t>〇〇〇〇</t>
    <phoneticPr fontId="49"/>
  </si>
  <si>
    <t>控除額計</t>
    <rPh sb="0" eb="1">
      <t>ヒカ</t>
    </rPh>
    <rPh sb="1" eb="2">
      <t>ジョ</t>
    </rPh>
    <rPh sb="2" eb="3">
      <t>ガク</t>
    </rPh>
    <rPh sb="3" eb="4">
      <t>ハカ</t>
    </rPh>
    <phoneticPr fontId="49"/>
  </si>
  <si>
    <t>控除額
件　数</t>
    <rPh sb="0" eb="1">
      <t>ヒカ</t>
    </rPh>
    <rPh sb="1" eb="2">
      <t>ジョ</t>
    </rPh>
    <rPh sb="2" eb="3">
      <t>ガク</t>
    </rPh>
    <rPh sb="4" eb="5">
      <t>ケン</t>
    </rPh>
    <rPh sb="6" eb="7">
      <t>スウ</t>
    </rPh>
    <phoneticPr fontId="49"/>
  </si>
  <si>
    <r>
      <t xml:space="preserve">口　座　名　義　人
</t>
    </r>
    <r>
      <rPr>
        <sz val="9"/>
        <color theme="1"/>
        <rFont val="ＭＳ ゴシック"/>
        <family val="3"/>
        <charset val="128"/>
      </rPr>
      <t>（カタカナで左づめ記入）</t>
    </r>
    <rPh sb="0" eb="1">
      <t>クチ</t>
    </rPh>
    <rPh sb="2" eb="3">
      <t>ザ</t>
    </rPh>
    <rPh sb="4" eb="5">
      <t>メイ</t>
    </rPh>
    <rPh sb="6" eb="7">
      <t>ヨシ</t>
    </rPh>
    <rPh sb="8" eb="9">
      <t>ヒト</t>
    </rPh>
    <rPh sb="16" eb="17">
      <t>ヒダリ</t>
    </rPh>
    <rPh sb="19" eb="21">
      <t>キニュウ</t>
    </rPh>
    <phoneticPr fontId="49"/>
  </si>
  <si>
    <r>
      <t xml:space="preserve">口　座　番　号
</t>
    </r>
    <r>
      <rPr>
        <sz val="9"/>
        <color theme="1"/>
        <rFont val="ＭＳ ゴシック"/>
        <family val="3"/>
        <charset val="128"/>
      </rPr>
      <t>（前で0で記入）</t>
    </r>
    <rPh sb="0" eb="1">
      <t>クチ</t>
    </rPh>
    <rPh sb="2" eb="3">
      <t>ザ</t>
    </rPh>
    <rPh sb="4" eb="5">
      <t>バン</t>
    </rPh>
    <rPh sb="6" eb="7">
      <t>ゴウ</t>
    </rPh>
    <rPh sb="9" eb="10">
      <t>マエ</t>
    </rPh>
    <rPh sb="13" eb="15">
      <t>キニュウ</t>
    </rPh>
    <phoneticPr fontId="49"/>
  </si>
  <si>
    <t>種目</t>
    <rPh sb="0" eb="2">
      <t>シュモク</t>
    </rPh>
    <phoneticPr fontId="49"/>
  </si>
  <si>
    <t>支　店
コード</t>
    <rPh sb="0" eb="1">
      <t>シ</t>
    </rPh>
    <rPh sb="2" eb="3">
      <t>テン</t>
    </rPh>
    <phoneticPr fontId="49"/>
  </si>
  <si>
    <t>金融機関
コード</t>
    <rPh sb="0" eb="4">
      <t>キンユウキカン</t>
    </rPh>
    <phoneticPr fontId="49"/>
  </si>
  <si>
    <r>
      <t>幹 　事 　名</t>
    </r>
    <r>
      <rPr>
        <sz val="9"/>
        <color theme="1"/>
        <rFont val="ＭＳ ゴシック"/>
        <family val="3"/>
        <charset val="128"/>
      </rPr>
      <t xml:space="preserve">
（漢字8文字まで）</t>
    </r>
    <rPh sb="0" eb="1">
      <t>カン</t>
    </rPh>
    <rPh sb="3" eb="4">
      <t>コト</t>
    </rPh>
    <rPh sb="6" eb="7">
      <t>メイ</t>
    </rPh>
    <rPh sb="9" eb="11">
      <t>カンジ</t>
    </rPh>
    <rPh sb="12" eb="14">
      <t>モジ</t>
    </rPh>
    <phoneticPr fontId="49"/>
  </si>
  <si>
    <r>
      <t>親　睦　会　名　称</t>
    </r>
    <r>
      <rPr>
        <sz val="10"/>
        <color theme="1"/>
        <rFont val="ＭＳ ゴシック"/>
        <family val="3"/>
        <charset val="128"/>
      </rPr>
      <t xml:space="preserve">
</t>
    </r>
    <r>
      <rPr>
        <sz val="9"/>
        <color theme="1"/>
        <rFont val="ＭＳ ゴシック"/>
        <family val="3"/>
        <charset val="128"/>
      </rPr>
      <t>（漢字12文字まで）</t>
    </r>
    <rPh sb="0" eb="1">
      <t>シン</t>
    </rPh>
    <rPh sb="2" eb="3">
      <t>ボク</t>
    </rPh>
    <rPh sb="4" eb="5">
      <t>カイ</t>
    </rPh>
    <rPh sb="6" eb="7">
      <t>メイ</t>
    </rPh>
    <rPh sb="8" eb="9">
      <t>ショウ</t>
    </rPh>
    <rPh sb="12" eb="14">
      <t>カンジ</t>
    </rPh>
    <rPh sb="16" eb="18">
      <t>ブンジ</t>
    </rPh>
    <phoneticPr fontId="49"/>
  </si>
  <si>
    <r>
      <rPr>
        <sz val="11"/>
        <color theme="1"/>
        <rFont val="ＭＳ ゴシック"/>
        <family val="3"/>
        <charset val="128"/>
      </rPr>
      <t>修　正　事　由</t>
    </r>
    <r>
      <rPr>
        <sz val="10"/>
        <color theme="1"/>
        <rFont val="ＭＳ ゴシック"/>
        <family val="3"/>
        <charset val="128"/>
      </rPr>
      <t xml:space="preserve">
</t>
    </r>
    <r>
      <rPr>
        <sz val="9"/>
        <color theme="1"/>
        <rFont val="ＭＳ ゴシック"/>
        <family val="3"/>
        <charset val="128"/>
      </rPr>
      <t>（赤ペンで○を）</t>
    </r>
    <rPh sb="0" eb="1">
      <t>オサム</t>
    </rPh>
    <rPh sb="2" eb="3">
      <t>マサ</t>
    </rPh>
    <rPh sb="4" eb="5">
      <t>コト</t>
    </rPh>
    <rPh sb="6" eb="7">
      <t>ユウ</t>
    </rPh>
    <rPh sb="9" eb="10">
      <t>アカ</t>
    </rPh>
    <phoneticPr fontId="49"/>
  </si>
  <si>
    <t>親睦会
コード</t>
    <rPh sb="0" eb="3">
      <t>シンボクカイ</t>
    </rPh>
    <phoneticPr fontId="49"/>
  </si>
  <si>
    <t>天引種類
コード</t>
    <rPh sb="0" eb="2">
      <t>テンビ</t>
    </rPh>
    <rPh sb="2" eb="4">
      <t>シュルイ</t>
    </rPh>
    <phoneticPr fontId="49"/>
  </si>
  <si>
    <t>〇〇-〇〇@city.suzuka.lg.jp</t>
    <phoneticPr fontId="49"/>
  </si>
  <si>
    <t>〇〇　〇〇 様</t>
    <rPh sb="6" eb="7">
      <t>サマ</t>
    </rPh>
    <phoneticPr fontId="49"/>
  </si>
  <si>
    <t>P-</t>
    <phoneticPr fontId="49"/>
  </si>
  <si>
    <t>月分</t>
    <rPh sb="0" eb="2">
      <t>ガツブン</t>
    </rPh>
    <phoneticPr fontId="49"/>
  </si>
  <si>
    <t>〇〇</t>
    <phoneticPr fontId="49"/>
  </si>
  <si>
    <t>年</t>
    <rPh sb="0" eb="1">
      <t>ネン</t>
    </rPh>
    <phoneticPr fontId="49"/>
  </si>
  <si>
    <t>掛 金 加 入 者 一 覧 表 兼 異 動 報 告 書　（　　年　　月分報告）</t>
    <rPh sb="0" eb="1">
      <t>カカリ</t>
    </rPh>
    <rPh sb="2" eb="3">
      <t>カネ</t>
    </rPh>
    <rPh sb="4" eb="5">
      <t>カ</t>
    </rPh>
    <rPh sb="6" eb="7">
      <t>ニュウ</t>
    </rPh>
    <rPh sb="8" eb="9">
      <t>シャ</t>
    </rPh>
    <rPh sb="10" eb="11">
      <t>イチ</t>
    </rPh>
    <rPh sb="12" eb="13">
      <t>ラン</t>
    </rPh>
    <rPh sb="14" eb="15">
      <t>ヒョウ</t>
    </rPh>
    <rPh sb="16" eb="17">
      <t>ケン</t>
    </rPh>
    <rPh sb="18" eb="19">
      <t>イ</t>
    </rPh>
    <rPh sb="20" eb="21">
      <t>ドウ</t>
    </rPh>
    <rPh sb="22" eb="23">
      <t>ホウ</t>
    </rPh>
    <rPh sb="24" eb="25">
      <t>コク</t>
    </rPh>
    <rPh sb="26" eb="27">
      <t>ショ</t>
    </rPh>
    <rPh sb="31" eb="32">
      <t>ネン</t>
    </rPh>
    <rPh sb="34" eb="35">
      <t>ガツ</t>
    </rPh>
    <rPh sb="35" eb="36">
      <t>ブン</t>
    </rPh>
    <rPh sb="36" eb="38">
      <t>ホウコク</t>
    </rPh>
    <phoneticPr fontId="49"/>
  </si>
  <si>
    <t>鈴鹿市</t>
    <rPh sb="0" eb="3">
      <t>スズカシ</t>
    </rPh>
    <phoneticPr fontId="49"/>
  </si>
  <si>
    <t>職員の以下の給与基本情報について管理できること。
・給与基本情報
・給料情報　（給与所属、予算科目、表級号給、給料表異動年月日等）
・特例カット情報
・手当情報　（管理職種別、地域種別、初任給調整種別、初任給調整期間、単身赴任手当種別、教員特別手当、特地勤務種別等）
・前月情報
・月額特勤情報
・支給停止情報　（給料月額、給料調整額、教職調整額、扶養手当、住居手当、通勤手当、児童手当等の支給停止）
・定年前給与減額情報（管理監督職勤務上限年齢調整額の支給情報含む）</t>
    <rPh sb="6" eb="7">
      <t>キュウ</t>
    </rPh>
    <rPh sb="7" eb="8">
      <t>ヨ</t>
    </rPh>
    <rPh sb="16" eb="18">
      <t>カンリ</t>
    </rPh>
    <rPh sb="26" eb="27">
      <t>キュウ</t>
    </rPh>
    <rPh sb="27" eb="28">
      <t>ヨ</t>
    </rPh>
    <rPh sb="28" eb="30">
      <t>キホン</t>
    </rPh>
    <rPh sb="30" eb="32">
      <t>ジョウホウ</t>
    </rPh>
    <rPh sb="34" eb="36">
      <t>キュウリョウ</t>
    </rPh>
    <rPh sb="36" eb="38">
      <t>ジョウホウ</t>
    </rPh>
    <rPh sb="45" eb="47">
      <t>ヨサン</t>
    </rPh>
    <rPh sb="55" eb="58">
      <t>キュウリョウヒョウ</t>
    </rPh>
    <rPh sb="67" eb="69">
      <t>トクレイ</t>
    </rPh>
    <rPh sb="76" eb="78">
      <t>テアテ</t>
    </rPh>
    <rPh sb="78" eb="80">
      <t>ジョウホウ</t>
    </rPh>
    <rPh sb="135" eb="137">
      <t>ゼンゲツ</t>
    </rPh>
    <rPh sb="141" eb="143">
      <t>ゲツガク</t>
    </rPh>
    <rPh sb="143" eb="144">
      <t>トク</t>
    </rPh>
    <rPh sb="144" eb="145">
      <t>ツトム</t>
    </rPh>
    <rPh sb="145" eb="147">
      <t>ジョウホウ</t>
    </rPh>
    <rPh sb="149" eb="151">
      <t>シキュウ</t>
    </rPh>
    <rPh sb="151" eb="153">
      <t>テイシ</t>
    </rPh>
    <rPh sb="153" eb="155">
      <t>ジョウホウ</t>
    </rPh>
    <phoneticPr fontId="3"/>
  </si>
  <si>
    <t>定年前給与減額情報（管理監督職勤務上限年齢調整額の支給情報含む）の自動作成が行えること。
また、再任用等になり、定年前給与減額情報が不要となった場合は自動削除が行えること。</t>
    <phoneticPr fontId="30"/>
  </si>
  <si>
    <t>本人控除情報（税扶養情報、住民税情報、生命保険、イデコ、財形貯蓄、共済貯金、生活年金プラン、購買費等）の照会、保守が行えること。</t>
    <rPh sb="0" eb="2">
      <t>ホンニン</t>
    </rPh>
    <rPh sb="2" eb="4">
      <t>コウジョ</t>
    </rPh>
    <rPh sb="4" eb="6">
      <t>ジョウホウ</t>
    </rPh>
    <rPh sb="7" eb="8">
      <t>ゼイ</t>
    </rPh>
    <rPh sb="8" eb="10">
      <t>フヨウ</t>
    </rPh>
    <rPh sb="10" eb="12">
      <t>ジョウホウ</t>
    </rPh>
    <rPh sb="13" eb="16">
      <t>ジュウミンゼイ</t>
    </rPh>
    <rPh sb="16" eb="18">
      <t>ジョウホウ</t>
    </rPh>
    <rPh sb="19" eb="23">
      <t>セイメイホケン</t>
    </rPh>
    <rPh sb="28" eb="32">
      <t>ザイケイチョチク</t>
    </rPh>
    <rPh sb="33" eb="35">
      <t>キョウサイ</t>
    </rPh>
    <rPh sb="35" eb="37">
      <t>チョキン</t>
    </rPh>
    <rPh sb="38" eb="42">
      <t>セイカツネンキン</t>
    </rPh>
    <rPh sb="46" eb="49">
      <t>コウバイヒ</t>
    </rPh>
    <rPh sb="49" eb="50">
      <t>トウ</t>
    </rPh>
    <rPh sb="52" eb="54">
      <t>ショウカイ</t>
    </rPh>
    <rPh sb="55" eb="57">
      <t>ホシュ</t>
    </rPh>
    <rPh sb="58" eb="59">
      <t>オコナ</t>
    </rPh>
    <phoneticPr fontId="3"/>
  </si>
  <si>
    <t>生命保険については、「生命保険団体扱インターネットサービス」フォーマットのデータ取り込みを行えること。</t>
    <rPh sb="0" eb="4">
      <t>セイメイホケン</t>
    </rPh>
    <rPh sb="40" eb="41">
      <t>ト</t>
    </rPh>
    <rPh sb="42" eb="43">
      <t>コ</t>
    </rPh>
    <rPh sb="45" eb="46">
      <t>オコナ</t>
    </rPh>
    <phoneticPr fontId="3"/>
  </si>
  <si>
    <t>住民税について「eLtax」フォーマットのデータ取り込みを行えること。
また、データ連携以外の自治体分に関しては一覧形式の入力シートによる一括取込も行えること。</t>
    <rPh sb="0" eb="3">
      <t>ジュウミンゼイ</t>
    </rPh>
    <rPh sb="24" eb="25">
      <t>ト</t>
    </rPh>
    <rPh sb="26" eb="27">
      <t>コ</t>
    </rPh>
    <rPh sb="42" eb="44">
      <t>レンケイ</t>
    </rPh>
    <rPh sb="44" eb="46">
      <t>イガイ</t>
    </rPh>
    <rPh sb="47" eb="50">
      <t>ジチタイ</t>
    </rPh>
    <rPh sb="50" eb="51">
      <t>ブン</t>
    </rPh>
    <rPh sb="52" eb="53">
      <t>カン</t>
    </rPh>
    <rPh sb="56" eb="58">
      <t>イチラン</t>
    </rPh>
    <rPh sb="58" eb="60">
      <t>ケイシキ</t>
    </rPh>
    <rPh sb="61" eb="63">
      <t>ニュウリョク</t>
    </rPh>
    <rPh sb="69" eb="71">
      <t>イッカツ</t>
    </rPh>
    <rPh sb="71" eb="73">
      <t>トリコミ</t>
    </rPh>
    <rPh sb="74" eb="75">
      <t>オコナ</t>
    </rPh>
    <phoneticPr fontId="3"/>
  </si>
  <si>
    <t>次の情報は、年齢や家族情報により自動設定・解除できること。
・扶養手当(特定加算・22歳になった場合の切替)
・税扶養(老人扶養、特定扶養、16歳になった場合の切替（年少→一般）)
・児童手当(カウント対象児童、19歳になった場合の支給対象切替)</t>
    <rPh sb="0" eb="1">
      <t>ツギ</t>
    </rPh>
    <rPh sb="2" eb="4">
      <t>ジョウホウ</t>
    </rPh>
    <rPh sb="6" eb="8">
      <t>ネンレイ</t>
    </rPh>
    <rPh sb="9" eb="11">
      <t>カゾク</t>
    </rPh>
    <rPh sb="11" eb="13">
      <t>ジョウホウ</t>
    </rPh>
    <rPh sb="16" eb="18">
      <t>ジドウ</t>
    </rPh>
    <rPh sb="18" eb="20">
      <t>セッテイ</t>
    </rPh>
    <rPh sb="21" eb="23">
      <t>カイジョ</t>
    </rPh>
    <rPh sb="86" eb="88">
      <t>イッパン</t>
    </rPh>
    <rPh sb="101" eb="103">
      <t>タイショウ</t>
    </rPh>
    <rPh sb="103" eb="105">
      <t>ジドウ</t>
    </rPh>
    <rPh sb="116" eb="120">
      <t>シキュウタイショウ</t>
    </rPh>
    <phoneticPr fontId="3"/>
  </si>
  <si>
    <t>通勤手当の基礎情報（課税・非課税の内訳等）、交通用具、交通機関、定期情報及び例外支給情報の管理及び登録、更新等が行える仕組みを有していること。</t>
    <rPh sb="0" eb="2">
      <t>ツウキン</t>
    </rPh>
    <rPh sb="2" eb="4">
      <t>テアテ</t>
    </rPh>
    <rPh sb="5" eb="7">
      <t>キソ</t>
    </rPh>
    <rPh sb="7" eb="9">
      <t>ジョウホウ</t>
    </rPh>
    <rPh sb="10" eb="12">
      <t>カゼイ</t>
    </rPh>
    <rPh sb="13" eb="16">
      <t>ヒカゼイ</t>
    </rPh>
    <rPh sb="17" eb="19">
      <t>ウチワケ</t>
    </rPh>
    <rPh sb="19" eb="20">
      <t>トウ</t>
    </rPh>
    <rPh sb="22" eb="24">
      <t>コウツウ</t>
    </rPh>
    <rPh sb="24" eb="26">
      <t>ヨウグ</t>
    </rPh>
    <rPh sb="27" eb="29">
      <t>コウツウ</t>
    </rPh>
    <rPh sb="29" eb="31">
      <t>キカン</t>
    </rPh>
    <rPh sb="32" eb="34">
      <t>テイキ</t>
    </rPh>
    <rPh sb="34" eb="36">
      <t>ジョウホウ</t>
    </rPh>
    <rPh sb="36" eb="37">
      <t>オヨ</t>
    </rPh>
    <rPh sb="38" eb="40">
      <t>レイガイ</t>
    </rPh>
    <rPh sb="40" eb="42">
      <t>シキュウ</t>
    </rPh>
    <rPh sb="42" eb="44">
      <t>ジョウホウ</t>
    </rPh>
    <rPh sb="45" eb="47">
      <t>カンリ</t>
    </rPh>
    <rPh sb="47" eb="48">
      <t>オヨ</t>
    </rPh>
    <rPh sb="49" eb="51">
      <t>トウロク</t>
    </rPh>
    <rPh sb="52" eb="55">
      <t>コウシントウ</t>
    </rPh>
    <rPh sb="56" eb="57">
      <t>オコナ</t>
    </rPh>
    <rPh sb="59" eb="61">
      <t>シク</t>
    </rPh>
    <rPh sb="63" eb="64">
      <t>ユウ</t>
    </rPh>
    <phoneticPr fontId="3"/>
  </si>
  <si>
    <t>児童手当支給対象外となった場合、職員単位で児童手当の一括解除ができること。</t>
    <rPh sb="0" eb="2">
      <t>ジドウ</t>
    </rPh>
    <rPh sb="2" eb="4">
      <t>テアテ</t>
    </rPh>
    <rPh sb="4" eb="6">
      <t>シキュウ</t>
    </rPh>
    <rPh sb="6" eb="8">
      <t>タイショウ</t>
    </rPh>
    <rPh sb="8" eb="9">
      <t>ガイ</t>
    </rPh>
    <rPh sb="13" eb="15">
      <t>バアイ</t>
    </rPh>
    <rPh sb="16" eb="18">
      <t>ショクイン</t>
    </rPh>
    <rPh sb="18" eb="20">
      <t>タンイ</t>
    </rPh>
    <rPh sb="21" eb="23">
      <t>ジドウ</t>
    </rPh>
    <rPh sb="23" eb="25">
      <t>テアテ</t>
    </rPh>
    <rPh sb="26" eb="28">
      <t>イッカツ</t>
    </rPh>
    <rPh sb="28" eb="30">
      <t>カイジョ</t>
    </rPh>
    <phoneticPr fontId="3"/>
  </si>
  <si>
    <t>駐車場の利用に対する通勤手当の支給情報の管理及び登録、更新等が行える仕組みを有していること。</t>
    <rPh sb="0" eb="3">
      <t>チュウシャジョウ</t>
    </rPh>
    <rPh sb="4" eb="6">
      <t>リヨウ</t>
    </rPh>
    <rPh sb="7" eb="8">
      <t>タイ</t>
    </rPh>
    <rPh sb="10" eb="14">
      <t>ツウキンテアテ</t>
    </rPh>
    <rPh sb="15" eb="17">
      <t>シキュウ</t>
    </rPh>
    <rPh sb="17" eb="19">
      <t>ジョウホウ</t>
    </rPh>
    <rPh sb="20" eb="22">
      <t>カンリ</t>
    </rPh>
    <rPh sb="22" eb="23">
      <t>オヨ</t>
    </rPh>
    <rPh sb="24" eb="26">
      <t>トウロク</t>
    </rPh>
    <rPh sb="27" eb="29">
      <t>コウシン</t>
    </rPh>
    <rPh sb="29" eb="30">
      <t>トウ</t>
    </rPh>
    <rPh sb="31" eb="32">
      <t>オコナ</t>
    </rPh>
    <rPh sb="34" eb="36">
      <t>シク</t>
    </rPh>
    <rPh sb="38" eb="39">
      <t>ユウ</t>
    </rPh>
    <phoneticPr fontId="3"/>
  </si>
  <si>
    <t>任期が6か月以上のフルタイム会計年度任用職員が期末勤勉手当の支給対象となること。</t>
    <rPh sb="0" eb="2">
      <t>ニンキ</t>
    </rPh>
    <rPh sb="5" eb="6">
      <t>ゲツ</t>
    </rPh>
    <rPh sb="6" eb="8">
      <t>イジョウ</t>
    </rPh>
    <rPh sb="14" eb="16">
      <t>カイケイ</t>
    </rPh>
    <rPh sb="16" eb="18">
      <t>ネンド</t>
    </rPh>
    <rPh sb="18" eb="20">
      <t>ニンヨウ</t>
    </rPh>
    <rPh sb="20" eb="22">
      <t>ショクイン</t>
    </rPh>
    <rPh sb="23" eb="25">
      <t>キマツ</t>
    </rPh>
    <rPh sb="25" eb="27">
      <t>キンベン</t>
    </rPh>
    <rPh sb="27" eb="29">
      <t>テアテ</t>
    </rPh>
    <rPh sb="30" eb="32">
      <t>シキュウ</t>
    </rPh>
    <rPh sb="32" eb="34">
      <t>タイショウ</t>
    </rPh>
    <phoneticPr fontId="3"/>
  </si>
  <si>
    <t>共済組合へ提出する期末手当等報告データが所定のレイアウトで出力できること。</t>
    <rPh sb="0" eb="2">
      <t>キョウサイ</t>
    </rPh>
    <rPh sb="2" eb="4">
      <t>クミアイ</t>
    </rPh>
    <rPh sb="5" eb="7">
      <t>テイシュツ</t>
    </rPh>
    <rPh sb="9" eb="11">
      <t>キマツ</t>
    </rPh>
    <rPh sb="11" eb="13">
      <t>テアテ</t>
    </rPh>
    <rPh sb="13" eb="14">
      <t>トウ</t>
    </rPh>
    <rPh sb="14" eb="16">
      <t>ホウコク</t>
    </rPh>
    <rPh sb="20" eb="22">
      <t>ショテイ</t>
    </rPh>
    <rPh sb="29" eb="31">
      <t>シュツリョク</t>
    </rPh>
    <phoneticPr fontId="3"/>
  </si>
  <si>
    <t>フルタイム会計年度任用職員は、正規職員と異なる費目・節・細節・細々節で支出ができること。</t>
    <rPh sb="5" eb="9">
      <t>カイケイネンド</t>
    </rPh>
    <rPh sb="9" eb="13">
      <t>ニンヨウショクイン</t>
    </rPh>
    <rPh sb="15" eb="17">
      <t>セイキ</t>
    </rPh>
    <phoneticPr fontId="30"/>
  </si>
  <si>
    <t>給料表、年齢、職員層（初任層、中間層、管理職層）、前回昇給からの期間、昇給成績に応じて、昇給号数を自動的に設定できること。
（例： 行(一)で55歳超の現業職（調理員・用務員）は標準成績の場合、1号昇給など）</t>
    <rPh sb="0" eb="2">
      <t>キュウリョウ</t>
    </rPh>
    <rPh sb="2" eb="3">
      <t>ヒョウ</t>
    </rPh>
    <rPh sb="4" eb="6">
      <t>ネンレイ</t>
    </rPh>
    <rPh sb="7" eb="9">
      <t>ショクイン</t>
    </rPh>
    <rPh sb="9" eb="10">
      <t>ソウ</t>
    </rPh>
    <rPh sb="11" eb="13">
      <t>ショニン</t>
    </rPh>
    <rPh sb="13" eb="14">
      <t>ソウ</t>
    </rPh>
    <rPh sb="15" eb="17">
      <t>チュウカン</t>
    </rPh>
    <rPh sb="17" eb="18">
      <t>ソウ</t>
    </rPh>
    <rPh sb="19" eb="21">
      <t>カンリ</t>
    </rPh>
    <rPh sb="21" eb="22">
      <t>ショク</t>
    </rPh>
    <rPh sb="22" eb="23">
      <t>ソウ</t>
    </rPh>
    <rPh sb="25" eb="27">
      <t>ゼンカイ</t>
    </rPh>
    <rPh sb="27" eb="29">
      <t>ショウキュウ</t>
    </rPh>
    <rPh sb="32" eb="34">
      <t>キカン</t>
    </rPh>
    <rPh sb="35" eb="37">
      <t>ショウキュウ</t>
    </rPh>
    <rPh sb="37" eb="39">
      <t>セイセキ</t>
    </rPh>
    <rPh sb="40" eb="41">
      <t>オウ</t>
    </rPh>
    <rPh sb="44" eb="46">
      <t>ショウキュウ</t>
    </rPh>
    <rPh sb="46" eb="48">
      <t>ゴウスウ</t>
    </rPh>
    <rPh sb="49" eb="52">
      <t>ジドウテキ</t>
    </rPh>
    <rPh sb="53" eb="55">
      <t>セッテイ</t>
    </rPh>
    <rPh sb="63" eb="64">
      <t>レイ</t>
    </rPh>
    <rPh sb="66" eb="67">
      <t>ギョウ</t>
    </rPh>
    <rPh sb="68" eb="69">
      <t>イチ</t>
    </rPh>
    <rPh sb="73" eb="74">
      <t>サイ</t>
    </rPh>
    <rPh sb="74" eb="75">
      <t>コ</t>
    </rPh>
    <rPh sb="76" eb="78">
      <t>ゲンギョウ</t>
    </rPh>
    <rPh sb="89" eb="93">
      <t>ヒョウジュンセイセキ</t>
    </rPh>
    <rPh sb="94" eb="96">
      <t>バアイ</t>
    </rPh>
    <rPh sb="98" eb="99">
      <t>ゴウ</t>
    </rPh>
    <rPh sb="99" eb="101">
      <t>ショウキュウ</t>
    </rPh>
    <phoneticPr fontId="3"/>
  </si>
  <si>
    <t>全てのコードに対して有効期間（開始日・終了日）及び内部コード・外部コードを有し、将来的にコードが廃止となった場合に画面・帳票等で前詰め表示が行えること。
（例：　R7.4時点　1：昇給　2：特別昇給　3：昇格　→　R8.4時点　1：昇給　2：昇格　など　・・・　また、データ上はR7.4時点の3：昇格と、R8.4時点の2：昇格は同一コードである事が管理できること。）</t>
    <rPh sb="102" eb="104">
      <t>ショウカク</t>
    </rPh>
    <phoneticPr fontId="3"/>
  </si>
  <si>
    <t>全ての処理の操作マニュアルがあること。また、月次・賞与・差額処理のマニュアルがあること。</t>
    <rPh sb="0" eb="1">
      <t>スベ</t>
    </rPh>
    <rPh sb="3" eb="5">
      <t>ショリ</t>
    </rPh>
    <rPh sb="6" eb="8">
      <t>ソウサ</t>
    </rPh>
    <rPh sb="22" eb="24">
      <t>ゲツジ</t>
    </rPh>
    <rPh sb="25" eb="27">
      <t>ショウヨ</t>
    </rPh>
    <rPh sb="28" eb="30">
      <t>サガク</t>
    </rPh>
    <rPh sb="30" eb="32">
      <t>ショリ</t>
    </rPh>
    <phoneticPr fontId="3"/>
  </si>
  <si>
    <t>鈴鹿市イントラネット「ポータル画面」</t>
    <rPh sb="0" eb="3">
      <t>スズカシ</t>
    </rPh>
    <rPh sb="15" eb="17">
      <t>ガメン</t>
    </rPh>
    <phoneticPr fontId="3"/>
  </si>
  <si>
    <t>当初予算・補正予算で予算積算額を算出する際に、以下の情報も反映が可能なこと。
・異動シミュレーション情報（採用、退職、所属異動）
・昇給昇格シミュレーション情報
・各マスタ情報
・給料表、扶養手当、期末勤勉手当支給率等の改定情報
・採用予定者情報
・初任給調整手当（計算月時点の初任給調整手当期間を自動算出）
・休職や育児休業等減給情報（入り、明け）
・社会保険料率の更新
・共済定時決定</t>
    <rPh sb="0" eb="2">
      <t>トウショ</t>
    </rPh>
    <rPh sb="2" eb="4">
      <t>ヨサン</t>
    </rPh>
    <rPh sb="5" eb="7">
      <t>ホセイ</t>
    </rPh>
    <rPh sb="7" eb="9">
      <t>ヨサン</t>
    </rPh>
    <rPh sb="10" eb="12">
      <t>ヨサン</t>
    </rPh>
    <rPh sb="12" eb="14">
      <t>セキサン</t>
    </rPh>
    <rPh sb="14" eb="15">
      <t>ガク</t>
    </rPh>
    <rPh sb="16" eb="18">
      <t>サンシュツ</t>
    </rPh>
    <rPh sb="20" eb="21">
      <t>サイ</t>
    </rPh>
    <rPh sb="23" eb="25">
      <t>イカ</t>
    </rPh>
    <rPh sb="26" eb="28">
      <t>ジョウホウ</t>
    </rPh>
    <rPh sb="29" eb="31">
      <t>ハンエイ</t>
    </rPh>
    <rPh sb="32" eb="34">
      <t>カノウ</t>
    </rPh>
    <rPh sb="40" eb="42">
      <t>イドウ</t>
    </rPh>
    <rPh sb="50" eb="52">
      <t>ジョウホウ</t>
    </rPh>
    <rPh sb="53" eb="55">
      <t>サイヨウ</t>
    </rPh>
    <rPh sb="56" eb="58">
      <t>タイショク</t>
    </rPh>
    <rPh sb="59" eb="61">
      <t>ショゾク</t>
    </rPh>
    <rPh sb="61" eb="63">
      <t>イドウ</t>
    </rPh>
    <rPh sb="66" eb="68">
      <t>ショウキュウ</t>
    </rPh>
    <rPh sb="68" eb="70">
      <t>ショウカク</t>
    </rPh>
    <rPh sb="78" eb="80">
      <t>ジョウホウ</t>
    </rPh>
    <rPh sb="82" eb="83">
      <t>カク</t>
    </rPh>
    <rPh sb="86" eb="88">
      <t>ジョウホウ</t>
    </rPh>
    <rPh sb="90" eb="92">
      <t>キュウリョウ</t>
    </rPh>
    <rPh sb="92" eb="93">
      <t>ヒョウ</t>
    </rPh>
    <rPh sb="94" eb="96">
      <t>フヨウ</t>
    </rPh>
    <rPh sb="96" eb="98">
      <t>テアテ</t>
    </rPh>
    <rPh sb="108" eb="109">
      <t>トウ</t>
    </rPh>
    <rPh sb="110" eb="112">
      <t>カイテイ</t>
    </rPh>
    <rPh sb="112" eb="114">
      <t>ジョウホウ</t>
    </rPh>
    <rPh sb="156" eb="158">
      <t>キュウショク</t>
    </rPh>
    <rPh sb="159" eb="161">
      <t>イクジ</t>
    </rPh>
    <rPh sb="161" eb="164">
      <t>キュウギョウトウ</t>
    </rPh>
    <rPh sb="164" eb="166">
      <t>ゲンキュウ</t>
    </rPh>
    <rPh sb="166" eb="168">
      <t>ジョウホウ</t>
    </rPh>
    <rPh sb="169" eb="170">
      <t>イ</t>
    </rPh>
    <rPh sb="172" eb="173">
      <t>ア</t>
    </rPh>
    <rPh sb="188" eb="190">
      <t>キョウサイ</t>
    </rPh>
    <rPh sb="190" eb="192">
      <t>テイジ</t>
    </rPh>
    <rPh sb="192" eb="194">
      <t>ケッテイ</t>
    </rPh>
    <phoneticPr fontId="3"/>
  </si>
  <si>
    <t>フルタイム会計年度任用職員の予算計算も正規職員と同様に行えること。</t>
    <rPh sb="9" eb="11">
      <t>ニンヨウ</t>
    </rPh>
    <rPh sb="19" eb="23">
      <t>セイキショクイン</t>
    </rPh>
    <rPh sb="24" eb="26">
      <t>ドウヨウ</t>
    </rPh>
    <rPh sb="27" eb="28">
      <t>オコナ</t>
    </rPh>
    <phoneticPr fontId="30"/>
  </si>
  <si>
    <t>予算計算時は、通常支給の期末勤勉計算とは異なる算定基礎設定（期末勤勉手当の算定基礎に扶養手当を含む／含まない）が可能であること。</t>
    <rPh sb="0" eb="2">
      <t>ヨサン</t>
    </rPh>
    <rPh sb="2" eb="4">
      <t>ケイサン</t>
    </rPh>
    <rPh sb="4" eb="5">
      <t>ジ</t>
    </rPh>
    <rPh sb="7" eb="9">
      <t>ツウジョウ</t>
    </rPh>
    <rPh sb="9" eb="11">
      <t>シキュウ</t>
    </rPh>
    <rPh sb="12" eb="14">
      <t>キマツ</t>
    </rPh>
    <rPh sb="14" eb="16">
      <t>キンベン</t>
    </rPh>
    <rPh sb="16" eb="18">
      <t>ケイサン</t>
    </rPh>
    <rPh sb="20" eb="21">
      <t>コト</t>
    </rPh>
    <rPh sb="23" eb="25">
      <t>サンテイ</t>
    </rPh>
    <rPh sb="25" eb="27">
      <t>キソ</t>
    </rPh>
    <rPh sb="27" eb="29">
      <t>セッテイ</t>
    </rPh>
    <rPh sb="30" eb="32">
      <t>キマツ</t>
    </rPh>
    <rPh sb="32" eb="34">
      <t>キンベン</t>
    </rPh>
    <rPh sb="34" eb="36">
      <t>テアテ</t>
    </rPh>
    <rPh sb="37" eb="39">
      <t>サンテイ</t>
    </rPh>
    <rPh sb="39" eb="41">
      <t>キソ</t>
    </rPh>
    <rPh sb="42" eb="44">
      <t>フヨウ</t>
    </rPh>
    <rPh sb="44" eb="46">
      <t>テアテ</t>
    </rPh>
    <rPh sb="47" eb="48">
      <t>フク</t>
    </rPh>
    <rPh sb="50" eb="51">
      <t>フク</t>
    </rPh>
    <rPh sb="56" eb="58">
      <t>カノウ</t>
    </rPh>
    <phoneticPr fontId="3"/>
  </si>
  <si>
    <t>扶養控除申告書では、すでに個人番号の提供を受けている職員については、職員へ申告書を配布する際に個人番号欄を「＊＊＊」等マスクした状態で出力できること。</t>
    <rPh sb="58" eb="59">
      <t>トウ</t>
    </rPh>
    <rPh sb="64" eb="66">
      <t>ジョウタイ</t>
    </rPh>
    <phoneticPr fontId="30"/>
  </si>
  <si>
    <t>扶養控除申告、基礎控除等申告書、保険料控除申告情報の作成及び保守が行えること。
扶養控除申告書、基礎控除等申告書、保険料控除申告書を帳票出力ができること。</t>
    <rPh sb="0" eb="2">
      <t>フヨウ</t>
    </rPh>
    <rPh sb="2" eb="4">
      <t>コウジョ</t>
    </rPh>
    <rPh sb="4" eb="6">
      <t>シンコク</t>
    </rPh>
    <rPh sb="7" eb="11">
      <t>キソコウジョ</t>
    </rPh>
    <rPh sb="11" eb="12">
      <t>トウ</t>
    </rPh>
    <rPh sb="12" eb="15">
      <t>シンコクショ</t>
    </rPh>
    <rPh sb="16" eb="18">
      <t>ホケン</t>
    </rPh>
    <rPh sb="18" eb="19">
      <t>リョウ</t>
    </rPh>
    <rPh sb="19" eb="21">
      <t>コウジョ</t>
    </rPh>
    <rPh sb="21" eb="23">
      <t>シンコク</t>
    </rPh>
    <rPh sb="23" eb="25">
      <t>ジョウホウ</t>
    </rPh>
    <rPh sb="26" eb="28">
      <t>サクセイ</t>
    </rPh>
    <rPh sb="28" eb="29">
      <t>オヨ</t>
    </rPh>
    <rPh sb="30" eb="32">
      <t>ホシュ</t>
    </rPh>
    <rPh sb="33" eb="34">
      <t>オコナ</t>
    </rPh>
    <rPh sb="40" eb="42">
      <t>フヨウ</t>
    </rPh>
    <rPh sb="42" eb="44">
      <t>コウジョ</t>
    </rPh>
    <rPh sb="44" eb="47">
      <t>シンコクショ</t>
    </rPh>
    <rPh sb="48" eb="52">
      <t>キソコウジョ</t>
    </rPh>
    <rPh sb="52" eb="53">
      <t>トウ</t>
    </rPh>
    <rPh sb="53" eb="56">
      <t>シンコクショ</t>
    </rPh>
    <rPh sb="57" eb="59">
      <t>ホケン</t>
    </rPh>
    <rPh sb="59" eb="60">
      <t>リョウ</t>
    </rPh>
    <rPh sb="60" eb="62">
      <t>コウジョ</t>
    </rPh>
    <rPh sb="62" eb="65">
      <t>シンコクショ</t>
    </rPh>
    <rPh sb="66" eb="68">
      <t>チョウヒョウ</t>
    </rPh>
    <rPh sb="68" eb="70">
      <t>シュツリョク</t>
    </rPh>
    <phoneticPr fontId="3"/>
  </si>
  <si>
    <t>配偶者（特別）控除情報や給与天引きされた保険料控除を確認するための帳票を出力できること。</t>
    <rPh sb="0" eb="3">
      <t>ハイグウシャ</t>
    </rPh>
    <rPh sb="4" eb="6">
      <t>トクベツ</t>
    </rPh>
    <rPh sb="7" eb="9">
      <t>コウジョ</t>
    </rPh>
    <rPh sb="9" eb="11">
      <t>ジョウホウ</t>
    </rPh>
    <rPh sb="12" eb="16">
      <t>キュウヨテンビ</t>
    </rPh>
    <rPh sb="20" eb="25">
      <t>ホケンリョウコウジョ</t>
    </rPh>
    <rPh sb="26" eb="28">
      <t>カクニン</t>
    </rPh>
    <rPh sb="33" eb="35">
      <t>チョウヒョウ</t>
    </rPh>
    <rPh sb="36" eb="38">
      <t>シュツリョク</t>
    </rPh>
    <phoneticPr fontId="30"/>
  </si>
  <si>
    <t>同一職員で、正規職員⇔会計年度任用職員等の任用形態が変動し、職員番号が変わった際も年末調整の名寄せが行えること。</t>
    <rPh sb="11" eb="15">
      <t>カイケイネンド</t>
    </rPh>
    <rPh sb="15" eb="19">
      <t>ニンヨウショクイン</t>
    </rPh>
    <rPh sb="19" eb="20">
      <t>トウ</t>
    </rPh>
    <rPh sb="23" eb="25">
      <t>ケイタイ</t>
    </rPh>
    <phoneticPr fontId="30"/>
  </si>
  <si>
    <t>給与とは別に支給された支払情報（選挙手当や統計調査報酬等）の保守を行えること。</t>
    <rPh sb="0" eb="2">
      <t>キュウヨ</t>
    </rPh>
    <rPh sb="4" eb="5">
      <t>ベツ</t>
    </rPh>
    <rPh sb="6" eb="8">
      <t>シキュウ</t>
    </rPh>
    <rPh sb="11" eb="15">
      <t>シハライジョウホウ</t>
    </rPh>
    <rPh sb="16" eb="18">
      <t>センキョ</t>
    </rPh>
    <rPh sb="18" eb="20">
      <t>テアテ</t>
    </rPh>
    <rPh sb="21" eb="23">
      <t>トウケイ</t>
    </rPh>
    <rPh sb="23" eb="25">
      <t>チョウサ</t>
    </rPh>
    <rPh sb="25" eb="27">
      <t>ホウシュウ</t>
    </rPh>
    <rPh sb="27" eb="28">
      <t>トウ</t>
    </rPh>
    <rPh sb="30" eb="32">
      <t>ホシュ</t>
    </rPh>
    <rPh sb="33" eb="34">
      <t>オコナ</t>
    </rPh>
    <phoneticPr fontId="3"/>
  </si>
  <si>
    <t>年間総所得金額が2,000万円を超える職員や乙欄者は、自動的に年末調整対象外となること。</t>
    <rPh sb="0" eb="1">
      <t>ネン</t>
    </rPh>
    <rPh sb="1" eb="2">
      <t>カン</t>
    </rPh>
    <rPh sb="2" eb="5">
      <t>ソウショトク</t>
    </rPh>
    <rPh sb="5" eb="7">
      <t>キンガク</t>
    </rPh>
    <rPh sb="13" eb="15">
      <t>マンエン</t>
    </rPh>
    <rPh sb="16" eb="17">
      <t>コ</t>
    </rPh>
    <rPh sb="19" eb="21">
      <t>ショクイン</t>
    </rPh>
    <rPh sb="22" eb="23">
      <t>オツ</t>
    </rPh>
    <rPh sb="23" eb="24">
      <t>ラン</t>
    </rPh>
    <rPh sb="24" eb="25">
      <t>シャ</t>
    </rPh>
    <rPh sb="27" eb="30">
      <t>ジドウテキ</t>
    </rPh>
    <rPh sb="31" eb="33">
      <t>ネンマツ</t>
    </rPh>
    <rPh sb="33" eb="35">
      <t>チョウセイ</t>
    </rPh>
    <rPh sb="35" eb="38">
      <t>タイショウガイ</t>
    </rPh>
    <phoneticPr fontId="3"/>
  </si>
  <si>
    <t>帳票出力時にデータ出力または帳票出力いずれか選択できること。
帳票の場合にはプレビュー（帳票イメージを確認）を行えること。</t>
    <phoneticPr fontId="3"/>
  </si>
  <si>
    <t>源泉徴収票はA4印刷(1頁に2枚)のサイズでPDF出力できること。</t>
    <rPh sb="0" eb="2">
      <t>ゲンセン</t>
    </rPh>
    <rPh sb="2" eb="4">
      <t>チョウシュウ</t>
    </rPh>
    <rPh sb="4" eb="5">
      <t>ヒョウ</t>
    </rPh>
    <rPh sb="8" eb="10">
      <t>インサツ</t>
    </rPh>
    <rPh sb="12" eb="13">
      <t>ページ</t>
    </rPh>
    <rPh sb="15" eb="16">
      <t>マイ</t>
    </rPh>
    <rPh sb="25" eb="27">
      <t>シュツリョク</t>
    </rPh>
    <phoneticPr fontId="3"/>
  </si>
  <si>
    <t>源泉徴収票(A4用紙)は、用紙中央を2分割するだけで使用できること。
また、用途毎に出力順を変更することができること。</t>
    <rPh sb="0" eb="2">
      <t>ゲンセン</t>
    </rPh>
    <rPh sb="2" eb="4">
      <t>チョウシュウ</t>
    </rPh>
    <rPh sb="4" eb="5">
      <t>ヒョウ</t>
    </rPh>
    <rPh sb="8" eb="10">
      <t>ヨウシ</t>
    </rPh>
    <rPh sb="13" eb="15">
      <t>ヨウシ</t>
    </rPh>
    <rPh sb="15" eb="17">
      <t>チュウオウ</t>
    </rPh>
    <rPh sb="19" eb="21">
      <t>ブンカツ</t>
    </rPh>
    <rPh sb="26" eb="28">
      <t>シヨウ</t>
    </rPh>
    <rPh sb="38" eb="40">
      <t>ヨウト</t>
    </rPh>
    <rPh sb="40" eb="41">
      <t>ゴト</t>
    </rPh>
    <rPh sb="42" eb="44">
      <t>シュツリョク</t>
    </rPh>
    <rPh sb="44" eb="45">
      <t>ジュン</t>
    </rPh>
    <rPh sb="46" eb="48">
      <t>ヘンコウ</t>
    </rPh>
    <phoneticPr fontId="3"/>
  </si>
  <si>
    <t>源泉徴収票を庶務管理システムでも参照できるようデータ連携が可能であること。</t>
    <rPh sb="0" eb="2">
      <t>ゲンセン</t>
    </rPh>
    <rPh sb="2" eb="4">
      <t>チョウシュウ</t>
    </rPh>
    <rPh sb="4" eb="5">
      <t>ヒョウ</t>
    </rPh>
    <rPh sb="6" eb="8">
      <t>ショム</t>
    </rPh>
    <rPh sb="8" eb="10">
      <t>カンリ</t>
    </rPh>
    <rPh sb="16" eb="18">
      <t>サンショウ</t>
    </rPh>
    <rPh sb="26" eb="28">
      <t>レンケイ</t>
    </rPh>
    <rPh sb="29" eb="31">
      <t>カノウ</t>
    </rPh>
    <phoneticPr fontId="3"/>
  </si>
  <si>
    <t>給与支払報告書データは一つのファイルとしてまとめて出力できること。</t>
    <rPh sb="0" eb="2">
      <t>キュウヨ</t>
    </rPh>
    <rPh sb="2" eb="4">
      <t>シハライ</t>
    </rPh>
    <rPh sb="4" eb="6">
      <t>ホウコク</t>
    </rPh>
    <rPh sb="6" eb="7">
      <t>ショ</t>
    </rPh>
    <rPh sb="11" eb="12">
      <t>ヒト</t>
    </rPh>
    <rPh sb="25" eb="27">
      <t>シュツリョク</t>
    </rPh>
    <phoneticPr fontId="3"/>
  </si>
  <si>
    <t>法定調書合計表が出力できること。</t>
    <rPh sb="0" eb="4">
      <t>ホウテイチョウショ</t>
    </rPh>
    <rPh sb="4" eb="6">
      <t>ゴウケイ</t>
    </rPh>
    <rPh sb="6" eb="7">
      <t>ヒョウ</t>
    </rPh>
    <rPh sb="8" eb="10">
      <t>シュツリョク</t>
    </rPh>
    <phoneticPr fontId="30"/>
  </si>
  <si>
    <t>支給額計算</t>
    <rPh sb="0" eb="3">
      <t>シキュウガク</t>
    </rPh>
    <rPh sb="3" eb="5">
      <t>ケイサン</t>
    </rPh>
    <phoneticPr fontId="30"/>
  </si>
  <si>
    <t>支給額の計算式は、給料×定率、定額、給料×定率＋定額のいずれにも対応していること。
・給料は現給保障・カット前の金額を使用できること。
（但し、定年前給与減額情報を受けている職員の退職手当においては、
　定年前給与減額情報の減額率を乗じた給料で計算ができること。）
・定率は一般職、特別職など職員区分毎に変更可能であること。</t>
    <rPh sb="0" eb="3">
      <t>シキュウガク</t>
    </rPh>
    <phoneticPr fontId="30"/>
  </si>
  <si>
    <t>退職所得の源泉徴収票の出力が行えること。</t>
    <rPh sb="0" eb="2">
      <t>タイショク</t>
    </rPh>
    <rPh sb="2" eb="4">
      <t>ショトク</t>
    </rPh>
    <rPh sb="5" eb="7">
      <t>ゲンセン</t>
    </rPh>
    <rPh sb="7" eb="10">
      <t>チョウシュウヒョウ</t>
    </rPh>
    <rPh sb="11" eb="13">
      <t>シュツリョク</t>
    </rPh>
    <rPh sb="14" eb="15">
      <t>オコナ</t>
    </rPh>
    <phoneticPr fontId="30"/>
  </si>
  <si>
    <t>死亡退職者の場合、退職手当等受給者別支払調書の出力が行えること。</t>
    <rPh sb="0" eb="5">
      <t>シボウタイショクシャ</t>
    </rPh>
    <rPh sb="6" eb="8">
      <t>バアイ</t>
    </rPh>
    <rPh sb="23" eb="25">
      <t>シュツリョク</t>
    </rPh>
    <rPh sb="26" eb="27">
      <t>オコナ</t>
    </rPh>
    <phoneticPr fontId="3"/>
  </si>
  <si>
    <t>給与改定後の差額計算が行えること。</t>
    <rPh sb="0" eb="2">
      <t>キュウヨ</t>
    </rPh>
    <rPh sb="2" eb="4">
      <t>カイテイ</t>
    </rPh>
    <rPh sb="4" eb="5">
      <t>ゴ</t>
    </rPh>
    <rPh sb="6" eb="8">
      <t>サガク</t>
    </rPh>
    <rPh sb="8" eb="10">
      <t>ケイサン</t>
    </rPh>
    <rPh sb="11" eb="12">
      <t>オコナ</t>
    </rPh>
    <phoneticPr fontId="31"/>
  </si>
  <si>
    <t>振込用FDデータの作成ができること。</t>
    <rPh sb="0" eb="2">
      <t>フリコミ</t>
    </rPh>
    <rPh sb="2" eb="3">
      <t>ヨウ</t>
    </rPh>
    <rPh sb="9" eb="11">
      <t>サクセイ</t>
    </rPh>
    <phoneticPr fontId="31"/>
  </si>
  <si>
    <t>フルタイム会計年度任用職員は定員管理調査の対象外とできること。</t>
    <rPh sb="5" eb="9">
      <t>カイケイネンド</t>
    </rPh>
    <rPh sb="9" eb="11">
      <t>ニンヨウ</t>
    </rPh>
    <phoneticPr fontId="30"/>
  </si>
  <si>
    <t>職員の男女間賃金格差に係る情報（比率）を公表するため、様式に転記するためのデータ、及びその比率を算出した根拠として個人毎の内訳データを出力できること。</t>
    <rPh sb="0" eb="2">
      <t>ショクイン</t>
    </rPh>
    <rPh sb="16" eb="18">
      <t>ヒリツ</t>
    </rPh>
    <rPh sb="41" eb="42">
      <t>オヨ</t>
    </rPh>
    <phoneticPr fontId="30"/>
  </si>
  <si>
    <t>男女間給与差異</t>
    <rPh sb="2" eb="3">
      <t>アイダ</t>
    </rPh>
    <rPh sb="3" eb="5">
      <t>キュウヨ</t>
    </rPh>
    <rPh sb="5" eb="7">
      <t>サイ</t>
    </rPh>
    <phoneticPr fontId="30"/>
  </si>
  <si>
    <t>フルタイム会計年度職員の共済加入（18日以上12か月の勤務者）について候補者の抽出が行えること。</t>
    <rPh sb="5" eb="9">
      <t>カイケイネンド</t>
    </rPh>
    <phoneticPr fontId="30"/>
  </si>
  <si>
    <t>フルタイム会計年度任用職員１年目など"共済短期のみ加入"となる場合に共済組合員台帳（短期）の自動作成、および共済長期の喪失日設定ができること。</t>
    <rPh sb="5" eb="11">
      <t>カイケイネンドニンヨウ</t>
    </rPh>
    <rPh sb="11" eb="13">
      <t>ショクイン</t>
    </rPh>
    <phoneticPr fontId="30"/>
  </si>
  <si>
    <t>フルタイム会計年度任用職員の共済厚生年金加入（1日7時間45分の勤務が18日以上でその月が12か月継続している勤務者）について候補者の抽出が行えること。</t>
    <rPh sb="5" eb="9">
      <t>カイケイネンド</t>
    </rPh>
    <rPh sb="9" eb="11">
      <t>ニンヨウ</t>
    </rPh>
    <phoneticPr fontId="30"/>
  </si>
  <si>
    <t>正規・会計年度任用職員分の共済事業主負担金が一括で集計できること。
※確定処理（例月及び期末勤勉）の実施有無に限らず実行が可能であること。</t>
    <rPh sb="0" eb="2">
      <t>セイキ</t>
    </rPh>
    <rPh sb="42" eb="43">
      <t>オヨ</t>
    </rPh>
    <rPh sb="44" eb="48">
      <t>キマツキンベン</t>
    </rPh>
    <phoneticPr fontId="30"/>
  </si>
  <si>
    <t>支給実績を基に定時改定、随時改定、資格取得時改定、育休産休終了時改定での標準報酬月額改定を行えること。</t>
    <phoneticPr fontId="3"/>
  </si>
  <si>
    <t>以下の共済福祉情報について管理できること。
・貸付償還
・共済貯金（金融機関、口座番号、預金種別（契約年月日、控除開始年月日、中断開始年月日、例月控除額、6月期末額、12月期末額、中断区分等））
・物資償還（物資貸付番号、物資種別、物資貸付情報（契約年月日、控除開始年月日、例月初回額、例月控除額、例月最終額、6月期末額、12月期末額、期末全回数等））</t>
    <rPh sb="0" eb="2">
      <t>イカ</t>
    </rPh>
    <rPh sb="3" eb="5">
      <t>キョウサイ</t>
    </rPh>
    <rPh sb="5" eb="7">
      <t>フクシ</t>
    </rPh>
    <rPh sb="7" eb="9">
      <t>ジョウホウ</t>
    </rPh>
    <rPh sb="13" eb="15">
      <t>カンリ</t>
    </rPh>
    <rPh sb="23" eb="25">
      <t>カシツケ</t>
    </rPh>
    <rPh sb="25" eb="27">
      <t>ショウカン</t>
    </rPh>
    <rPh sb="29" eb="31">
      <t>キョウサイ</t>
    </rPh>
    <rPh sb="31" eb="33">
      <t>チョキン</t>
    </rPh>
    <rPh sb="99" eb="101">
      <t>ブッシ</t>
    </rPh>
    <rPh sb="101" eb="103">
      <t>ショウカン</t>
    </rPh>
    <phoneticPr fontId="3"/>
  </si>
  <si>
    <t>職員の対象年月分について、貸付、共済貯金、物資情報の内訳が出力可能であること。
また控除予定の内訳も確認が可能であること。</t>
    <phoneticPr fontId="3"/>
  </si>
  <si>
    <t>貸付償還・共済貯金・物資償還</t>
    <rPh sb="0" eb="2">
      <t>カシツケ</t>
    </rPh>
    <rPh sb="2" eb="4">
      <t>ショウカン</t>
    </rPh>
    <rPh sb="5" eb="7">
      <t>キョウサイ</t>
    </rPh>
    <rPh sb="7" eb="9">
      <t>チョキン</t>
    </rPh>
    <rPh sb="10" eb="12">
      <t>ブッシ</t>
    </rPh>
    <rPh sb="12" eb="14">
      <t>ショウカン</t>
    </rPh>
    <phoneticPr fontId="30"/>
  </si>
  <si>
    <t>団体管理</t>
    <rPh sb="0" eb="2">
      <t>ダンタイ</t>
    </rPh>
    <rPh sb="2" eb="4">
      <t>カンリ</t>
    </rPh>
    <phoneticPr fontId="3"/>
  </si>
  <si>
    <t>給与天引き処理</t>
    <rPh sb="0" eb="2">
      <t>キュウヨ</t>
    </rPh>
    <rPh sb="2" eb="4">
      <t>テンビ</t>
    </rPh>
    <rPh sb="5" eb="7">
      <t>ショリ</t>
    </rPh>
    <phoneticPr fontId="3"/>
  </si>
  <si>
    <t>また、変更される情報が一覧で出力され、変更内容を確認できること。</t>
    <rPh sb="3" eb="5">
      <t>ヘンコウ</t>
    </rPh>
    <rPh sb="8" eb="10">
      <t>ジョウホウ</t>
    </rPh>
    <rPh sb="11" eb="13">
      <t>イチラン</t>
    </rPh>
    <rPh sb="14" eb="16">
      <t>シュツリョク</t>
    </rPh>
    <rPh sb="19" eb="21">
      <t>ヘンコウ</t>
    </rPh>
    <rPh sb="21" eb="23">
      <t>ナイヨウ</t>
    </rPh>
    <rPh sb="24" eb="26">
      <t>カクニン</t>
    </rPh>
    <phoneticPr fontId="30"/>
  </si>
  <si>
    <t>人事異動の情報から給与業務の情報を一括で取り込めること。</t>
    <rPh sb="0" eb="2">
      <t>ジンジ</t>
    </rPh>
    <rPh sb="2" eb="4">
      <t>イドウ</t>
    </rPh>
    <rPh sb="5" eb="7">
      <t>ジョウホウ</t>
    </rPh>
    <rPh sb="9" eb="11">
      <t>キュウヨ</t>
    </rPh>
    <rPh sb="11" eb="13">
      <t>ギョウム</t>
    </rPh>
    <rPh sb="14" eb="16">
      <t>ジョウホウ</t>
    </rPh>
    <rPh sb="17" eb="19">
      <t>イッカツ</t>
    </rPh>
    <rPh sb="20" eb="21">
      <t>ト</t>
    </rPh>
    <rPh sb="22" eb="23">
      <t>コ</t>
    </rPh>
    <phoneticPr fontId="30"/>
  </si>
  <si>
    <t>月例給与計算の計算根拠（住居、通勤、俸給など）に変更があった職員の検索が容易にできること。
・指定された期間中に更新された対象者の抽出が可能であること。
・前月と比べて差異のある対象者の抽出が可能であること。
・前々月と前月との比較など過去分についても対象者の抽出が可能であること。</t>
    <rPh sb="18" eb="20">
      <t>ホウキュウ</t>
    </rPh>
    <rPh sb="47" eb="49">
      <t>シテイ</t>
    </rPh>
    <rPh sb="52" eb="54">
      <t>キカン</t>
    </rPh>
    <rPh sb="54" eb="55">
      <t>チュウ</t>
    </rPh>
    <rPh sb="56" eb="58">
      <t>コウシン</t>
    </rPh>
    <rPh sb="61" eb="64">
      <t>タイショウシャ</t>
    </rPh>
    <rPh sb="65" eb="67">
      <t>チュウシュツ</t>
    </rPh>
    <rPh sb="68" eb="70">
      <t>カノウ</t>
    </rPh>
    <rPh sb="78" eb="80">
      <t>ゼンゲツ</t>
    </rPh>
    <rPh sb="81" eb="82">
      <t>クラ</t>
    </rPh>
    <rPh sb="84" eb="86">
      <t>サイ</t>
    </rPh>
    <rPh sb="89" eb="92">
      <t>タイショウシャ</t>
    </rPh>
    <rPh sb="93" eb="95">
      <t>チュウシュツ</t>
    </rPh>
    <rPh sb="96" eb="98">
      <t>カノウ</t>
    </rPh>
    <rPh sb="106" eb="107">
      <t>マエ</t>
    </rPh>
    <phoneticPr fontId="3"/>
  </si>
  <si>
    <t xml:space="preserve">給与情報、特殊勤務手当、控除、減給等に異動があった職員を一覧で出力可能なこと。  </t>
    <rPh sb="17" eb="18">
      <t>トウ</t>
    </rPh>
    <phoneticPr fontId="3"/>
  </si>
  <si>
    <t>定期券・回数券の支給期(6ヶ月毎、毎月固定等)が選択できること。</t>
    <rPh sb="0" eb="3">
      <t>テイキケン</t>
    </rPh>
    <rPh sb="4" eb="7">
      <t>カイスウケン</t>
    </rPh>
    <rPh sb="8" eb="11">
      <t>シキュウキ</t>
    </rPh>
    <rPh sb="14" eb="15">
      <t>ゲツ</t>
    </rPh>
    <rPh sb="15" eb="16">
      <t>ゴト</t>
    </rPh>
    <rPh sb="17" eb="19">
      <t>マイツキ</t>
    </rPh>
    <rPh sb="19" eb="21">
      <t>コテイ</t>
    </rPh>
    <rPh sb="21" eb="22">
      <t>トウ</t>
    </rPh>
    <rPh sb="24" eb="26">
      <t>センタク</t>
    </rPh>
    <phoneticPr fontId="3"/>
  </si>
  <si>
    <t>給与振込口座は3口座以上＋現金の管理が行えること。</t>
    <rPh sb="0" eb="1">
      <t>キュウ</t>
    </rPh>
    <rPh sb="1" eb="2">
      <t>ヨ</t>
    </rPh>
    <rPh sb="2" eb="4">
      <t>フリコミ</t>
    </rPh>
    <rPh sb="4" eb="6">
      <t>コウザ</t>
    </rPh>
    <rPh sb="8" eb="10">
      <t>コウザ</t>
    </rPh>
    <rPh sb="10" eb="12">
      <t>イジョウ</t>
    </rPh>
    <rPh sb="13" eb="15">
      <t>ゲンキン</t>
    </rPh>
    <rPh sb="16" eb="18">
      <t>カンリ</t>
    </rPh>
    <rPh sb="19" eb="20">
      <t>オコナ</t>
    </rPh>
    <phoneticPr fontId="3"/>
  </si>
  <si>
    <t>例月、期末（6、12月）、差額、再年調(単独支給)、児童手当(単独支給)の振り込みができること。</t>
    <rPh sb="0" eb="2">
      <t>レイゲツ</t>
    </rPh>
    <rPh sb="3" eb="5">
      <t>キマツ</t>
    </rPh>
    <rPh sb="10" eb="11">
      <t>ガツ</t>
    </rPh>
    <rPh sb="13" eb="15">
      <t>サガク</t>
    </rPh>
    <rPh sb="16" eb="17">
      <t>サイ</t>
    </rPh>
    <rPh sb="22" eb="24">
      <t>シキュウ</t>
    </rPh>
    <rPh sb="26" eb="28">
      <t>ジドウ</t>
    </rPh>
    <rPh sb="28" eb="30">
      <t>テアテ</t>
    </rPh>
    <rPh sb="31" eb="35">
      <t>タンドクシキュウ</t>
    </rPh>
    <rPh sb="37" eb="38">
      <t>フ</t>
    </rPh>
    <rPh sb="39" eb="40">
      <t>コ</t>
    </rPh>
    <phoneticPr fontId="3"/>
  </si>
  <si>
    <t>60H超（125％→150％、135％→150％、150％→175％、160％→175％）の勤務時間数の内訳が管理できること。</t>
    <rPh sb="3" eb="4">
      <t>チョウ</t>
    </rPh>
    <rPh sb="46" eb="48">
      <t>キンム</t>
    </rPh>
    <rPh sb="48" eb="51">
      <t>ジカンスウ</t>
    </rPh>
    <rPh sb="52" eb="54">
      <t>ウチワケ</t>
    </rPh>
    <rPh sb="55" eb="57">
      <t>カンリ</t>
    </rPh>
    <phoneticPr fontId="3"/>
  </si>
  <si>
    <t>給与例月計算が迅速に実行できること。職員数1900人の例月給与計算が概ね20分以内に完了できること。
また、以下の計算が行えること。
・給料
・各種手当（地域手当、扶養手当、通勤手当、住居手当等）
・各種控除（共済費、社会保険、住民税、所得税、法定外控除等）
・各種負担金（共済費、社会保険等）
・日割減額（育児休業、介護休暇、休職等）</t>
    <rPh sb="0" eb="1">
      <t>キュウ</t>
    </rPh>
    <rPh sb="1" eb="2">
      <t>ヨ</t>
    </rPh>
    <rPh sb="2" eb="4">
      <t>レイゲツ</t>
    </rPh>
    <rPh sb="4" eb="6">
      <t>ケイサン</t>
    </rPh>
    <rPh sb="7" eb="9">
      <t>ジンソク</t>
    </rPh>
    <rPh sb="10" eb="12">
      <t>ジッコウ</t>
    </rPh>
    <rPh sb="34" eb="35">
      <t>オオム</t>
    </rPh>
    <rPh sb="54" eb="56">
      <t>イカ</t>
    </rPh>
    <rPh sb="57" eb="59">
      <t>ケイサン</t>
    </rPh>
    <rPh sb="60" eb="61">
      <t>オコナ</t>
    </rPh>
    <rPh sb="68" eb="70">
      <t>キュウリョウ</t>
    </rPh>
    <rPh sb="100" eb="102">
      <t>カクシュ</t>
    </rPh>
    <rPh sb="102" eb="104">
      <t>コウジョ</t>
    </rPh>
    <rPh sb="105" eb="107">
      <t>キョウサイ</t>
    </rPh>
    <rPh sb="107" eb="108">
      <t>ヒ</t>
    </rPh>
    <rPh sb="109" eb="111">
      <t>シャカイ</t>
    </rPh>
    <rPh sb="111" eb="113">
      <t>ホケン</t>
    </rPh>
    <rPh sb="114" eb="117">
      <t>ジュウミンゼイ</t>
    </rPh>
    <rPh sb="118" eb="121">
      <t>ショトクゼイ</t>
    </rPh>
    <rPh sb="122" eb="124">
      <t>ホウテイ</t>
    </rPh>
    <rPh sb="124" eb="125">
      <t>ガイ</t>
    </rPh>
    <rPh sb="125" eb="127">
      <t>コウジョ</t>
    </rPh>
    <rPh sb="127" eb="128">
      <t>トウ</t>
    </rPh>
    <rPh sb="131" eb="133">
      <t>カクシュ</t>
    </rPh>
    <rPh sb="133" eb="136">
      <t>フタンキン</t>
    </rPh>
    <rPh sb="145" eb="146">
      <t>トウ</t>
    </rPh>
    <rPh sb="149" eb="151">
      <t>ヒワリ</t>
    </rPh>
    <rPh sb="151" eb="153">
      <t>ゲンガク</t>
    </rPh>
    <rPh sb="154" eb="158">
      <t>イクジキュウギョウ</t>
    </rPh>
    <rPh sb="159" eb="163">
      <t>カイゴキュウカ</t>
    </rPh>
    <rPh sb="164" eb="166">
      <t>キュウショク</t>
    </rPh>
    <rPh sb="166" eb="167">
      <t>トウ</t>
    </rPh>
    <phoneticPr fontId="3"/>
  </si>
  <si>
    <t>特定日(60歳到達年度の翌4/1)から定年前給与減額情報を考慮した計算が行え、役職定年者に対しては管理監督職勤務上限年齢調整額の計算も行えること。</t>
    <phoneticPr fontId="30"/>
  </si>
  <si>
    <t>フルタイム会計年度任用職員は、正職員と異なる費目・節・細節・細々節で支出ができること（支給項目のみ）。</t>
    <rPh sb="5" eb="9">
      <t>カイケイネンド</t>
    </rPh>
    <rPh sb="9" eb="11">
      <t>ニンヨウ</t>
    </rPh>
    <rPh sb="15" eb="18">
      <t>セイショクイン</t>
    </rPh>
    <phoneticPr fontId="30"/>
  </si>
  <si>
    <t>支給明細書に出力する項目、並び順は設定により変更が可能であること。
また、基礎情報(時間外時間数等)、通知文(昇給通知、定年前給与減額通知等)の出力も可能であること。</t>
    <rPh sb="0" eb="2">
      <t>シキュウ</t>
    </rPh>
    <rPh sb="2" eb="5">
      <t>メイサイショ</t>
    </rPh>
    <rPh sb="6" eb="8">
      <t>シュツリョク</t>
    </rPh>
    <rPh sb="10" eb="12">
      <t>コウモク</t>
    </rPh>
    <rPh sb="13" eb="14">
      <t>ナラ</t>
    </rPh>
    <rPh sb="15" eb="16">
      <t>ジュン</t>
    </rPh>
    <rPh sb="17" eb="19">
      <t>セッテイ</t>
    </rPh>
    <rPh sb="22" eb="24">
      <t>ヘンコウ</t>
    </rPh>
    <rPh sb="25" eb="27">
      <t>カノウ</t>
    </rPh>
    <rPh sb="37" eb="39">
      <t>キソ</t>
    </rPh>
    <rPh sb="39" eb="41">
      <t>ジョウホウ</t>
    </rPh>
    <rPh sb="42" eb="45">
      <t>ジカンガイ</t>
    </rPh>
    <rPh sb="45" eb="48">
      <t>ジカンスウ</t>
    </rPh>
    <rPh sb="48" eb="49">
      <t>トウ</t>
    </rPh>
    <rPh sb="51" eb="54">
      <t>ツウチブン</t>
    </rPh>
    <rPh sb="55" eb="57">
      <t>ショウキュウ</t>
    </rPh>
    <rPh sb="57" eb="59">
      <t>ツウチ</t>
    </rPh>
    <rPh sb="69" eb="70">
      <t>トウ</t>
    </rPh>
    <rPh sb="72" eb="74">
      <t>シュツリョク</t>
    </rPh>
    <rPh sb="75" eb="77">
      <t>カノウ</t>
    </rPh>
    <phoneticPr fontId="3"/>
  </si>
  <si>
    <t>正規職員→再任用・フルタイム会計年度任用職員といったように職員番号や任用形態が変動しても、旧雇用での追給戻入を新雇用の支給明細に集約できること。</t>
    <rPh sb="0" eb="2">
      <t>セイキ</t>
    </rPh>
    <rPh sb="18" eb="20">
      <t>ニンヨウ</t>
    </rPh>
    <rPh sb="31" eb="33">
      <t>バンゴウ</t>
    </rPh>
    <phoneticPr fontId="30"/>
  </si>
  <si>
    <t>勤勉成績入力の職員分類を給料表・職位・補職・再任用の条件で行えること。</t>
    <rPh sb="0" eb="2">
      <t>キンベン</t>
    </rPh>
    <rPh sb="2" eb="4">
      <t>セイセキ</t>
    </rPh>
    <rPh sb="4" eb="6">
      <t>ニュウリョク</t>
    </rPh>
    <rPh sb="7" eb="9">
      <t>ショクイン</t>
    </rPh>
    <rPh sb="9" eb="11">
      <t>ブンルイ</t>
    </rPh>
    <rPh sb="12" eb="14">
      <t>キュウリョウ</t>
    </rPh>
    <rPh sb="14" eb="15">
      <t>ヒョウ</t>
    </rPh>
    <rPh sb="16" eb="18">
      <t>ショクイ</t>
    </rPh>
    <rPh sb="19" eb="21">
      <t>ホショク</t>
    </rPh>
    <rPh sb="22" eb="25">
      <t>サイニンヨウ</t>
    </rPh>
    <rPh sb="26" eb="28">
      <t>ジョウケン</t>
    </rPh>
    <rPh sb="29" eb="30">
      <t>オコナ</t>
    </rPh>
    <phoneticPr fontId="3"/>
  </si>
  <si>
    <t>役職加算を設定できること。
また、管理職加算を設定できること。</t>
    <rPh sb="0" eb="2">
      <t>ヤクショク</t>
    </rPh>
    <rPh sb="2" eb="4">
      <t>カサン</t>
    </rPh>
    <rPh sb="5" eb="7">
      <t>セッテイ</t>
    </rPh>
    <phoneticPr fontId="3"/>
  </si>
  <si>
    <t>期末勤勉も考慮し予算残額の確認ができること。</t>
    <rPh sb="0" eb="2">
      <t>キマツ</t>
    </rPh>
    <rPh sb="2" eb="4">
      <t>キンベン</t>
    </rPh>
    <rPh sb="5" eb="7">
      <t>コウリョ</t>
    </rPh>
    <rPh sb="8" eb="10">
      <t>ヨサン</t>
    </rPh>
    <rPh sb="10" eb="12">
      <t>ザンガク</t>
    </rPh>
    <rPh sb="13" eb="15">
      <t>カクニン</t>
    </rPh>
    <phoneticPr fontId="3"/>
  </si>
  <si>
    <t>増額、減額いずれの給与改定にも対応が可能なこと。
減額改定の場合、期末勤勉手当で精算できること。
共済費への反映も可能であること。
精算額に対する追給戻入が行えること。</t>
    <rPh sb="0" eb="2">
      <t>ゾウガク</t>
    </rPh>
    <rPh sb="3" eb="5">
      <t>ゲンガク</t>
    </rPh>
    <rPh sb="9" eb="10">
      <t>キュウ</t>
    </rPh>
    <rPh sb="10" eb="11">
      <t>ヨ</t>
    </rPh>
    <rPh sb="11" eb="13">
      <t>カイテイ</t>
    </rPh>
    <rPh sb="15" eb="17">
      <t>タイオウ</t>
    </rPh>
    <rPh sb="18" eb="20">
      <t>カノウ</t>
    </rPh>
    <rPh sb="25" eb="27">
      <t>ゲンガク</t>
    </rPh>
    <rPh sb="27" eb="29">
      <t>カイテイ</t>
    </rPh>
    <rPh sb="30" eb="32">
      <t>バアイ</t>
    </rPh>
    <rPh sb="33" eb="35">
      <t>キマツ</t>
    </rPh>
    <rPh sb="35" eb="37">
      <t>キンベン</t>
    </rPh>
    <rPh sb="37" eb="39">
      <t>テアテ</t>
    </rPh>
    <rPh sb="40" eb="42">
      <t>セイサン</t>
    </rPh>
    <rPh sb="49" eb="52">
      <t>キョウサイヒ</t>
    </rPh>
    <rPh sb="54" eb="56">
      <t>ハンエイ</t>
    </rPh>
    <rPh sb="57" eb="59">
      <t>カノウ</t>
    </rPh>
    <rPh sb="66" eb="69">
      <t>セイサンガク</t>
    </rPh>
    <rPh sb="70" eb="71">
      <t>タイ</t>
    </rPh>
    <rPh sb="73" eb="75">
      <t>ツイキュウ</t>
    </rPh>
    <rPh sb="75" eb="77">
      <t>レイニュウ</t>
    </rPh>
    <rPh sb="78" eb="79">
      <t>オコナ</t>
    </rPh>
    <phoneticPr fontId="3"/>
  </si>
  <si>
    <t>寡婦等のエラーチェック（例：特別寡婦→寡婦への自動更新）が可能であること。</t>
    <rPh sb="0" eb="2">
      <t>カフ</t>
    </rPh>
    <rPh sb="2" eb="3">
      <t>トウ</t>
    </rPh>
    <rPh sb="12" eb="13">
      <t>レイ</t>
    </rPh>
    <rPh sb="14" eb="16">
      <t>トクベツ</t>
    </rPh>
    <rPh sb="16" eb="18">
      <t>カフ</t>
    </rPh>
    <rPh sb="19" eb="21">
      <t>カフ</t>
    </rPh>
    <rPh sb="23" eb="25">
      <t>ジドウ</t>
    </rPh>
    <rPh sb="25" eb="27">
      <t>コウシン</t>
    </rPh>
    <rPh sb="29" eb="31">
      <t>カノウ</t>
    </rPh>
    <phoneticPr fontId="3"/>
  </si>
  <si>
    <r>
      <rPr>
        <sz val="11"/>
        <rFont val="ＭＳ ゴシック"/>
        <family val="3"/>
        <charset val="128"/>
      </rPr>
      <t>新規加入、脱退、掛金額変更といった手続きを行うことができる帳票を親睦会毎に出力できること。</t>
    </r>
    <r>
      <rPr>
        <b/>
        <sz val="11"/>
        <color rgb="FFFF0000"/>
        <rFont val="ＭＳ ゴシック"/>
        <family val="3"/>
        <charset val="128"/>
      </rPr>
      <t>（※別シート参照）</t>
    </r>
    <rPh sb="0" eb="4">
      <t>シンキカニュウ</t>
    </rPh>
    <rPh sb="5" eb="7">
      <t>ダッタイ</t>
    </rPh>
    <rPh sb="8" eb="11">
      <t>カケキンガク</t>
    </rPh>
    <rPh sb="11" eb="13">
      <t>ヘンコウ</t>
    </rPh>
    <rPh sb="17" eb="19">
      <t>テツヅ</t>
    </rPh>
    <rPh sb="21" eb="22">
      <t>オコナ</t>
    </rPh>
    <rPh sb="29" eb="31">
      <t>チョウヒョウ</t>
    </rPh>
    <rPh sb="32" eb="36">
      <t>シンボクカイゴト</t>
    </rPh>
    <rPh sb="37" eb="39">
      <t>シュツリョク</t>
    </rPh>
    <rPh sb="47" eb="48">
      <t>ベツ</t>
    </rPh>
    <rPh sb="51" eb="53">
      <t>サンショウ</t>
    </rPh>
    <phoneticPr fontId="3"/>
  </si>
  <si>
    <t>有志によって構成される親睦会の管理（親睦会名称、代表者名、口座情報、加入者及び掛金一覧）が行えること。
親睦会数：令和8年1月現在　174団体</t>
    <rPh sb="0" eb="2">
      <t>ユウシ</t>
    </rPh>
    <rPh sb="6" eb="8">
      <t>コウセイ</t>
    </rPh>
    <rPh sb="11" eb="14">
      <t>シンボクカイ</t>
    </rPh>
    <rPh sb="15" eb="17">
      <t>カンリ</t>
    </rPh>
    <rPh sb="18" eb="21">
      <t>シンボクカイ</t>
    </rPh>
    <rPh sb="21" eb="23">
      <t>メイショウ</t>
    </rPh>
    <rPh sb="24" eb="27">
      <t>ダイヒョウシャ</t>
    </rPh>
    <rPh sb="27" eb="28">
      <t>メイ</t>
    </rPh>
    <rPh sb="29" eb="31">
      <t>コウザ</t>
    </rPh>
    <rPh sb="31" eb="33">
      <t>ジョウホウ</t>
    </rPh>
    <rPh sb="34" eb="37">
      <t>カニュウシャ</t>
    </rPh>
    <rPh sb="37" eb="38">
      <t>オヨ</t>
    </rPh>
    <rPh sb="39" eb="41">
      <t>カケキン</t>
    </rPh>
    <rPh sb="41" eb="43">
      <t>イチラン</t>
    </rPh>
    <rPh sb="45" eb="46">
      <t>オコナブンゲンチョウカイジョウホウキュウカジョウホウヒョウショウジョウホウコウムサイガイジョウホウキュウヨリレキジョウホウハツレイリレキジョウホウイドウリレキジョウホウケンシュウリレキジョウホウシカクメンキョジョウホウシンゾクショクインジョウホウショウガイジョウホウ</t>
    </rPh>
    <phoneticPr fontId="3"/>
  </si>
  <si>
    <t>再任用短時間(週5分の3、5分の4勤務)は再任用時に共済組合員台帳（短期）の自動作成、および共済長期の喪失日設定ができること。</t>
    <rPh sb="9" eb="10">
      <t>ブン</t>
    </rPh>
    <rPh sb="14" eb="15">
      <t>ブン</t>
    </rPh>
    <rPh sb="17" eb="19">
      <t>キンム</t>
    </rPh>
    <phoneticPr fontId="30"/>
  </si>
  <si>
    <t>正規、再任用、フルタイム会計年度任用職員から任用予定者情報を連携できること。
また連携時には正規、再任用、フルタイム会計年度任用職員時の各台帳（共済・社会保険・口座・通勤・税扶養・住民税・互助会・住所履歴）情報を引き継げること。</t>
    <rPh sb="0" eb="2">
      <t>セイキ</t>
    </rPh>
    <rPh sb="3" eb="6">
      <t>サイニンヨウ</t>
    </rPh>
    <rPh sb="12" eb="16">
      <t>カイケイネンド</t>
    </rPh>
    <rPh sb="16" eb="20">
      <t>ニンヨウショクイン</t>
    </rPh>
    <rPh sb="22" eb="24">
      <t>ニンヨウ</t>
    </rPh>
    <rPh sb="24" eb="27">
      <t>ヨテイシャ</t>
    </rPh>
    <rPh sb="27" eb="29">
      <t>ジョウホウ</t>
    </rPh>
    <rPh sb="30" eb="32">
      <t>レンケイ</t>
    </rPh>
    <rPh sb="41" eb="43">
      <t>レンケイ</t>
    </rPh>
    <rPh sb="43" eb="44">
      <t>ジ</t>
    </rPh>
    <rPh sb="46" eb="48">
      <t>セイキ</t>
    </rPh>
    <rPh sb="66" eb="67">
      <t>ジ</t>
    </rPh>
    <rPh sb="67" eb="68">
      <t>ジョウジ</t>
    </rPh>
    <rPh sb="68" eb="69">
      <t>カク</t>
    </rPh>
    <rPh sb="69" eb="71">
      <t>ダイチョウ</t>
    </rPh>
    <rPh sb="72" eb="74">
      <t>キョウサイ</t>
    </rPh>
    <rPh sb="75" eb="77">
      <t>シャカイ</t>
    </rPh>
    <rPh sb="77" eb="79">
      <t>ホケン</t>
    </rPh>
    <rPh sb="80" eb="82">
      <t>コウザ</t>
    </rPh>
    <rPh sb="83" eb="85">
      <t>ツウキン</t>
    </rPh>
    <rPh sb="86" eb="87">
      <t>ゼイ</t>
    </rPh>
    <rPh sb="87" eb="89">
      <t>フヨウ</t>
    </rPh>
    <rPh sb="90" eb="93">
      <t>ジュウミンゼイ</t>
    </rPh>
    <rPh sb="94" eb="97">
      <t>ゴジョカイ</t>
    </rPh>
    <rPh sb="98" eb="100">
      <t>ジュウショ</t>
    </rPh>
    <rPh sb="100" eb="102">
      <t>リレキ</t>
    </rPh>
    <rPh sb="103" eb="105">
      <t>ジョウホウ</t>
    </rPh>
    <rPh sb="106" eb="107">
      <t>ヒ</t>
    </rPh>
    <rPh sb="108" eb="109">
      <t>ツ</t>
    </rPh>
    <phoneticPr fontId="3"/>
  </si>
  <si>
    <t>新規採用、任用更新時、昇給等を考慮して報酬決定が行えること。</t>
    <rPh sb="11" eb="13">
      <t>ショウキュウ</t>
    </rPh>
    <rPh sb="13" eb="14">
      <t>トウ</t>
    </rPh>
    <phoneticPr fontId="30"/>
  </si>
  <si>
    <t>以下の帳票の作成が行えること。
・職員名簿
・任期満了予定者一覧
・任用候補者名簿
・任用通知・誓約書</t>
    <rPh sb="0" eb="2">
      <t>イカ</t>
    </rPh>
    <rPh sb="3" eb="5">
      <t>チョウヒョウ</t>
    </rPh>
    <rPh sb="6" eb="8">
      <t>サクセイ</t>
    </rPh>
    <rPh sb="9" eb="10">
      <t>オコナ</t>
    </rPh>
    <rPh sb="34" eb="36">
      <t>ニンヨウ</t>
    </rPh>
    <rPh sb="36" eb="39">
      <t>コウホシャ</t>
    </rPh>
    <rPh sb="39" eb="41">
      <t>メイボ</t>
    </rPh>
    <rPh sb="43" eb="45">
      <t>ニンヨウ</t>
    </rPh>
    <rPh sb="45" eb="47">
      <t>ツウチ</t>
    </rPh>
    <rPh sb="48" eb="51">
      <t>セイヤクショ</t>
    </rPh>
    <phoneticPr fontId="3"/>
  </si>
  <si>
    <t>職員の以下の給与基本情報について管理できること。
・給与基本情報
・給料情報（給与所属、予算科目等）
・手当情報（通勤手当、時間外勤務手当）
・前月情報
・月額特勤情報
・支給停止情報（基本給与、通勤手当、時間外勤務手当の支給停止）
・控除停止情報（社会保険、共済）</t>
    <rPh sb="16" eb="18">
      <t>カンリ</t>
    </rPh>
    <rPh sb="44" eb="46">
      <t>ヨサン</t>
    </rPh>
    <rPh sb="65" eb="67">
      <t>キンム</t>
    </rPh>
    <rPh sb="106" eb="108">
      <t>キンム</t>
    </rPh>
    <phoneticPr fontId="3"/>
  </si>
  <si>
    <t>組合、互助会控除については例月での控除に対して処理が行えること。</t>
    <rPh sb="0" eb="2">
      <t>クミアイ</t>
    </rPh>
    <rPh sb="3" eb="6">
      <t>ゴジョカイ</t>
    </rPh>
    <rPh sb="6" eb="8">
      <t>コウジョ</t>
    </rPh>
    <phoneticPr fontId="3"/>
  </si>
  <si>
    <t>通勤手当の基礎情報（課税・非課税の内訳等）、交通用具、交通機関、定期情報及び例外支給情報の管理及び登録、更新等が行える仕組みを有していること。</t>
    <rPh sb="0" eb="2">
      <t>ツウキン</t>
    </rPh>
    <rPh sb="2" eb="4">
      <t>テアテ</t>
    </rPh>
    <rPh sb="5" eb="7">
      <t>キソ</t>
    </rPh>
    <rPh sb="7" eb="9">
      <t>ジョウホウ</t>
    </rPh>
    <rPh sb="22" eb="24">
      <t>コウツウ</t>
    </rPh>
    <rPh sb="24" eb="26">
      <t>ヨウグ</t>
    </rPh>
    <rPh sb="27" eb="29">
      <t>コウツウ</t>
    </rPh>
    <rPh sb="29" eb="31">
      <t>キカン</t>
    </rPh>
    <rPh sb="32" eb="34">
      <t>テイキ</t>
    </rPh>
    <rPh sb="34" eb="36">
      <t>ジョウホウ</t>
    </rPh>
    <rPh sb="36" eb="37">
      <t>オヨ</t>
    </rPh>
    <rPh sb="38" eb="40">
      <t>レイガイ</t>
    </rPh>
    <rPh sb="40" eb="42">
      <t>シキュウ</t>
    </rPh>
    <rPh sb="42" eb="44">
      <t>ジョウホウ</t>
    </rPh>
    <rPh sb="45" eb="47">
      <t>カンリ</t>
    </rPh>
    <rPh sb="47" eb="48">
      <t>オヨ</t>
    </rPh>
    <rPh sb="49" eb="51">
      <t>トウロク</t>
    </rPh>
    <rPh sb="52" eb="55">
      <t>コウシントウ</t>
    </rPh>
    <rPh sb="56" eb="57">
      <t>オコナ</t>
    </rPh>
    <rPh sb="59" eb="61">
      <t>シク</t>
    </rPh>
    <rPh sb="63" eb="64">
      <t>ユウ</t>
    </rPh>
    <phoneticPr fontId="3"/>
  </si>
  <si>
    <t>例月給与計算が簡単に実行できること。また、以下の計算が行えること。
・給料
・諸手当（通勤手当、時間外勤務手当）
・諸控除（社会保険、住民税、所得税、法定外控除）
・負担金（社会保険、互助会）
・減額</t>
    <rPh sb="0" eb="2">
      <t>レイゲツ</t>
    </rPh>
    <rPh sb="2" eb="4">
      <t>キュウヨ</t>
    </rPh>
    <rPh sb="4" eb="6">
      <t>ケイサン</t>
    </rPh>
    <rPh sb="7" eb="9">
      <t>カンタン</t>
    </rPh>
    <rPh sb="10" eb="12">
      <t>ジッコウ</t>
    </rPh>
    <rPh sb="21" eb="23">
      <t>イカ</t>
    </rPh>
    <rPh sb="24" eb="26">
      <t>ケイサン</t>
    </rPh>
    <rPh sb="27" eb="28">
      <t>オコナ</t>
    </rPh>
    <rPh sb="35" eb="37">
      <t>キュウリョウ</t>
    </rPh>
    <rPh sb="39" eb="42">
      <t>ショテアテ</t>
    </rPh>
    <rPh sb="43" eb="47">
      <t>ツウキンテアテ</t>
    </rPh>
    <rPh sb="48" eb="55">
      <t>ジカンガイキンムテアテ</t>
    </rPh>
    <rPh sb="58" eb="59">
      <t>ショ</t>
    </rPh>
    <rPh sb="59" eb="61">
      <t>コウジョ</t>
    </rPh>
    <rPh sb="83" eb="86">
      <t>フタンキン</t>
    </rPh>
    <rPh sb="87" eb="89">
      <t>シャカイ</t>
    </rPh>
    <rPh sb="98" eb="100">
      <t>ゲンガク</t>
    </rPh>
    <phoneticPr fontId="3"/>
  </si>
  <si>
    <t>共済費計算について以下が可能であること。
・当月払い職員/翌月払い職員に関わらず当月徴収のため、
　採用月に支給の無い翌月払い職員は翌月に2か月分の掛金を徴収ができること。
　（4月採用の翌月払い職員は5月で4、5月分を徴収。）
・育休、産休等における共済費停止・免除の制御ができること。
・育休、産休による負担金免除は、以下の2パターン何れにも対応可能であること。
　①全職員の満額 － 育休者の免除分
　②育休者を除く職員に係る負担金 ＋ 育休者に係る負担金
・共済費(納付額)との誤差を特定の科目に上乗せできること。
　また、特定科目については画面指定により変更が可能であること。
・追加負担金の計算ができること。</t>
    <rPh sb="72" eb="73">
      <t>ブン</t>
    </rPh>
    <rPh sb="74" eb="76">
      <t>カケキン</t>
    </rPh>
    <phoneticPr fontId="30"/>
  </si>
  <si>
    <t>毎月勤労統計調査に必要な帳票が出力できること。</t>
    <rPh sb="9" eb="11">
      <t>ヒツヨウ</t>
    </rPh>
    <rPh sb="12" eb="14">
      <t>チョウヒョウ</t>
    </rPh>
    <rPh sb="15" eb="17">
      <t>シュツリョク</t>
    </rPh>
    <phoneticPr fontId="3"/>
  </si>
  <si>
    <t>通常管理している手当以外の支給(その他支給)、控除以外の引き去り(その他控除)が可能であること。
また、データの出力・取込及び保守を行えること。</t>
    <rPh sb="0" eb="2">
      <t>ツウジョウ</t>
    </rPh>
    <rPh sb="2" eb="4">
      <t>カンリ</t>
    </rPh>
    <rPh sb="8" eb="10">
      <t>テアテ</t>
    </rPh>
    <rPh sb="10" eb="12">
      <t>イガイ</t>
    </rPh>
    <rPh sb="13" eb="15">
      <t>シキュウ</t>
    </rPh>
    <rPh sb="18" eb="19">
      <t>タ</t>
    </rPh>
    <rPh sb="19" eb="21">
      <t>シキュウ</t>
    </rPh>
    <rPh sb="40" eb="42">
      <t>カノウ</t>
    </rPh>
    <rPh sb="56" eb="58">
      <t>シュツリョク</t>
    </rPh>
    <rPh sb="59" eb="60">
      <t>ト</t>
    </rPh>
    <rPh sb="60" eb="61">
      <t>コ</t>
    </rPh>
    <rPh sb="61" eb="62">
      <t>オヨ</t>
    </rPh>
    <rPh sb="63" eb="65">
      <t>ホシュ</t>
    </rPh>
    <rPh sb="66" eb="67">
      <t>オコナ</t>
    </rPh>
    <phoneticPr fontId="3"/>
  </si>
  <si>
    <t>正規職員と同等の給与振込処理が行えること。</t>
    <rPh sb="0" eb="2">
      <t>セイキ</t>
    </rPh>
    <rPh sb="8" eb="10">
      <t>キュウヨ</t>
    </rPh>
    <rPh sb="10" eb="11">
      <t>フ</t>
    </rPh>
    <rPh sb="11" eb="12">
      <t>コ</t>
    </rPh>
    <phoneticPr fontId="3"/>
  </si>
  <si>
    <t>以下のリスト等を出力できること。（例月計算後）
・科目別集計表（予算費目別）
・共済組合費集計表
・共済費免除確認リスト
・給与科目別控除額集計表
・控除不能一覧表
・職員別給与簿
・時間外支給一覧
・賃金台帳
・計算結果整合性確認リスト</t>
    <rPh sb="32" eb="34">
      <t>ヨサン</t>
    </rPh>
    <phoneticPr fontId="3"/>
  </si>
  <si>
    <t>複数の所属で雇用されている職員は、それぞれで期間を算定し、それぞれで計算ができること。</t>
    <rPh sb="3" eb="5">
      <t>ショゾク</t>
    </rPh>
    <phoneticPr fontId="30"/>
  </si>
  <si>
    <t>期末手当の支給率、勤勉手当の成績率を画面から簡単に設定及び保守が行えること。</t>
    <rPh sb="0" eb="2">
      <t>キマツ</t>
    </rPh>
    <rPh sb="2" eb="4">
      <t>テアテ</t>
    </rPh>
    <rPh sb="5" eb="7">
      <t>シキュウ</t>
    </rPh>
    <rPh sb="7" eb="8">
      <t>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3"/>
  </si>
  <si>
    <t>パートタイム会計年度任用職員の予算を管理できること。</t>
    <rPh sb="6" eb="10">
      <t>カイケイネンド</t>
    </rPh>
    <rPh sb="10" eb="12">
      <t>ニンヨウ</t>
    </rPh>
    <rPh sb="12" eb="14">
      <t>ショクイン</t>
    </rPh>
    <rPh sb="15" eb="17">
      <t>ヨサン</t>
    </rPh>
    <rPh sb="18" eb="20">
      <t>カンリ</t>
    </rPh>
    <phoneticPr fontId="30"/>
  </si>
  <si>
    <t>予算要求基礎となる資料が作成できること。
・個人別決算資料
・科目別決算資料</t>
    <rPh sb="9" eb="11">
      <t>シリョウ</t>
    </rPh>
    <phoneticPr fontId="30"/>
  </si>
  <si>
    <t>以下の共済組合員情報について管理できること。
・組合員情報　（共済組合種別、組合員種別、組合員証記号番号、改定年月日、平均報酬、標準報酬、等級等）
・異動情報　（資格取得理由、資格取得年月日、共済異動事由、共済異動年月日、資格喪失理由、資格喪失年月日、任意継続、任意継続基礎額）
・資格確認証情報　（証番号、証交付年月日、証回収年月日）
・介護保険情報　（被保険者区分、2号資格取得年月日、2号資格喪失年月日）</t>
    <rPh sb="50" eb="52">
      <t>バンゴウ</t>
    </rPh>
    <phoneticPr fontId="3"/>
  </si>
  <si>
    <t>以下の共済組合員情報について管理できること。
・組合員情報　（共済組合種別、組合員種別、組合員証記号番号、改定年月日、平均報酬、標準報酬、等級等）
・異動情報　（資格取得理由、資格取得年月日、共済異動事由、共済異動年月日、資格喪失理由、資格喪失年月日、任意継続、任意継続基礎額）
・資格確認証情報　（証番号、証交付年月日、証回収年月日）
・介護保険情報　（被保険者区分、2号資格取得年月日、2号資格喪失年月日</t>
    <phoneticPr fontId="3"/>
  </si>
  <si>
    <t>以下の、共済へ報告するための情報等を作成できること。
・年齢到達者一覧（共済組合）
・共済組合員情報確認リスト
・介護保険被保険者一覧</t>
    <phoneticPr fontId="30"/>
  </si>
  <si>
    <t>支給実績(予定)を基に定時改定、随時改定、資格取得時改定での標準報酬月額改定を行えること。
また、算定結果をもとに紙及び電子媒体での届出が可能であること。</t>
    <rPh sb="57" eb="58">
      <t>カミ</t>
    </rPh>
    <rPh sb="58" eb="59">
      <t>オヨ</t>
    </rPh>
    <rPh sb="60" eb="62">
      <t>デンシ</t>
    </rPh>
    <phoneticPr fontId="3"/>
  </si>
  <si>
    <t>前月の時間外単価を割合毎（125％、135％･･･）に確認できること。</t>
    <phoneticPr fontId="3"/>
  </si>
  <si>
    <t>住民税納付先の市区町村へ納付方法変更等の届出をするため、給与所得者異動届の出力が可能であること。</t>
    <rPh sb="8" eb="9">
      <t>ク</t>
    </rPh>
    <phoneticPr fontId="3"/>
  </si>
  <si>
    <t>前月情報の管理（時間外、日額（回数）特勤、減額情報）及び照会、保守が行えること。
前月実績情報のデータを出力・取り込みする機能を有すること。</t>
    <rPh sb="0" eb="2">
      <t>ゼンゲツ</t>
    </rPh>
    <rPh sb="2" eb="4">
      <t>ジョウホウ</t>
    </rPh>
    <rPh sb="5" eb="7">
      <t>カンリ</t>
    </rPh>
    <rPh sb="8" eb="11">
      <t>ジカンガイ</t>
    </rPh>
    <rPh sb="12" eb="14">
      <t>ニチガク</t>
    </rPh>
    <rPh sb="15" eb="17">
      <t>カイスウ</t>
    </rPh>
    <rPh sb="18" eb="19">
      <t>トク</t>
    </rPh>
    <rPh sb="19" eb="20">
      <t>キン</t>
    </rPh>
    <rPh sb="21" eb="23">
      <t>ゲンガク</t>
    </rPh>
    <rPh sb="23" eb="25">
      <t>ジョウホウ</t>
    </rPh>
    <rPh sb="26" eb="27">
      <t>オヨ</t>
    </rPh>
    <rPh sb="28" eb="30">
      <t>ショウカイ</t>
    </rPh>
    <rPh sb="31" eb="33">
      <t>ホシュ</t>
    </rPh>
    <rPh sb="34" eb="35">
      <t>オコナ</t>
    </rPh>
    <rPh sb="41" eb="43">
      <t>ゼンゲツ</t>
    </rPh>
    <rPh sb="43" eb="45">
      <t>ジッセキ</t>
    </rPh>
    <rPh sb="45" eb="47">
      <t>ジョウホウ</t>
    </rPh>
    <rPh sb="61" eb="63">
      <t>キノウ</t>
    </rPh>
    <rPh sb="64" eb="65">
      <t>ユウ</t>
    </rPh>
    <phoneticPr fontId="3"/>
  </si>
  <si>
    <t>庶務管理システムで申請した時間外勤務情報、特殊勤務手当情報、管理職特別勤務手当情報を人事給与システムの前月実績情報として取り込めること。</t>
    <rPh sb="42" eb="44">
      <t>ジンジ</t>
    </rPh>
    <rPh sb="44" eb="46">
      <t>キュウヨ</t>
    </rPh>
    <phoneticPr fontId="30"/>
  </si>
  <si>
    <t>以下のリスト等を出力できること。（例月計算後）
・予算科目別集計表（個人/科目別）
・共済費集計表
・共済費免除確認リスト（産休・育休・部休）
・社会保険集計表（個人/科目別）
・予算差引簿
・時間外支給一覧（時間数、金額が確認できること）
・特殊勤務支給一覧（回数、金額が確認できること）
・減額一覧（時間数、金額が確認できること）
・控除不可能者リスト</t>
    <rPh sb="0" eb="2">
      <t>イカ</t>
    </rPh>
    <rPh sb="6" eb="7">
      <t>トウ</t>
    </rPh>
    <rPh sb="8" eb="9">
      <t>シュツ</t>
    </rPh>
    <rPh sb="9" eb="10">
      <t>チカラ</t>
    </rPh>
    <rPh sb="17" eb="19">
      <t>レイゲツ</t>
    </rPh>
    <rPh sb="19" eb="22">
      <t>ケイサンゴ</t>
    </rPh>
    <rPh sb="25" eb="27">
      <t>ヨサン</t>
    </rPh>
    <rPh sb="27" eb="29">
      <t>カモク</t>
    </rPh>
    <rPh sb="29" eb="30">
      <t>ベツ</t>
    </rPh>
    <rPh sb="30" eb="32">
      <t>シュウケイ</t>
    </rPh>
    <rPh sb="32" eb="33">
      <t>ヒョウ</t>
    </rPh>
    <rPh sb="34" eb="36">
      <t>コジン</t>
    </rPh>
    <rPh sb="37" eb="39">
      <t>カモク</t>
    </rPh>
    <rPh sb="39" eb="40">
      <t>ベツ</t>
    </rPh>
    <rPh sb="43" eb="45">
      <t>キョウサイ</t>
    </rPh>
    <rPh sb="46" eb="48">
      <t>シュウケイ</t>
    </rPh>
    <rPh sb="48" eb="49">
      <t>ヒョウ</t>
    </rPh>
    <rPh sb="56" eb="58">
      <t>カクニン</t>
    </rPh>
    <rPh sb="62" eb="64">
      <t>サンキュウ</t>
    </rPh>
    <rPh sb="65" eb="67">
      <t>イクキュウ</t>
    </rPh>
    <rPh sb="68" eb="69">
      <t>ブ</t>
    </rPh>
    <rPh sb="69" eb="70">
      <t>キュウ</t>
    </rPh>
    <rPh sb="73" eb="75">
      <t>シャカイ</t>
    </rPh>
    <rPh sb="75" eb="77">
      <t>ホケン</t>
    </rPh>
    <rPh sb="77" eb="79">
      <t>シュウケイ</t>
    </rPh>
    <rPh sb="79" eb="80">
      <t>ヒョウ</t>
    </rPh>
    <rPh sb="81" eb="83">
      <t>コジン</t>
    </rPh>
    <rPh sb="84" eb="86">
      <t>カモク</t>
    </rPh>
    <rPh sb="86" eb="87">
      <t>ベツ</t>
    </rPh>
    <rPh sb="89" eb="91">
      <t>ヨサン</t>
    </rPh>
    <rPh sb="91" eb="92">
      <t>サ</t>
    </rPh>
    <rPh sb="92" eb="93">
      <t>ヒ</t>
    </rPh>
    <rPh sb="93" eb="94">
      <t>ボ</t>
    </rPh>
    <rPh sb="96" eb="99">
      <t>ジカンガイ</t>
    </rPh>
    <rPh sb="99" eb="101">
      <t>シキュウ</t>
    </rPh>
    <rPh sb="101" eb="103">
      <t>イチラン</t>
    </rPh>
    <rPh sb="104" eb="107">
      <t>ジカンスウ</t>
    </rPh>
    <rPh sb="108" eb="110">
      <t>キンガク</t>
    </rPh>
    <rPh sb="111" eb="113">
      <t>カクニン</t>
    </rPh>
    <rPh sb="121" eb="123">
      <t>トクシュ</t>
    </rPh>
    <rPh sb="123" eb="125">
      <t>キンム</t>
    </rPh>
    <rPh sb="125" eb="127">
      <t>シキュウ</t>
    </rPh>
    <rPh sb="127" eb="129">
      <t>イチラン</t>
    </rPh>
    <rPh sb="130" eb="132">
      <t>カイスウ</t>
    </rPh>
    <rPh sb="133" eb="135">
      <t>キンガク</t>
    </rPh>
    <rPh sb="146" eb="148">
      <t>ゲンガク</t>
    </rPh>
    <rPh sb="148" eb="150">
      <t>イチラン</t>
    </rPh>
    <rPh sb="151" eb="154">
      <t>ジカンスウ</t>
    </rPh>
    <rPh sb="155" eb="157">
      <t>キンガク</t>
    </rPh>
    <rPh sb="168" eb="170">
      <t>コウジョ</t>
    </rPh>
    <rPh sb="170" eb="173">
      <t>フカノウ</t>
    </rPh>
    <rPh sb="173" eb="174">
      <t>シャ</t>
    </rPh>
    <phoneticPr fontId="3"/>
  </si>
  <si>
    <t>勤務実績一覧（賃金・時間外、特殊勤務、減額）を出力し、前月実績情報の入力確認ができること。</t>
    <rPh sb="0" eb="2">
      <t>キンム</t>
    </rPh>
    <rPh sb="2" eb="4">
      <t>ジッセキ</t>
    </rPh>
    <rPh sb="4" eb="6">
      <t>イチラン</t>
    </rPh>
    <rPh sb="7" eb="9">
      <t>チンギン</t>
    </rPh>
    <rPh sb="10" eb="13">
      <t>ジカンガイ</t>
    </rPh>
    <rPh sb="14" eb="16">
      <t>トクシュ</t>
    </rPh>
    <rPh sb="16" eb="18">
      <t>キンム</t>
    </rPh>
    <rPh sb="19" eb="21">
      <t>ゲンガク</t>
    </rPh>
    <rPh sb="23" eb="25">
      <t>シュツリョク</t>
    </rPh>
    <rPh sb="27" eb="29">
      <t>ゼンゲツ</t>
    </rPh>
    <rPh sb="29" eb="31">
      <t>ジッセキ</t>
    </rPh>
    <rPh sb="31" eb="33">
      <t>ジョウホウ</t>
    </rPh>
    <rPh sb="34" eb="36">
      <t>ニュウリョク</t>
    </rPh>
    <rPh sb="36" eb="38">
      <t>カクニン</t>
    </rPh>
    <phoneticPr fontId="30"/>
  </si>
  <si>
    <t>前月情報の管理（時間外、日額（回数）特勤、管理職特勤、減額情報）及び照会、保守が行えること。
時間外60H超の入力が可能で、代休取得により支給を要しない額の算出も行えること。
前月実績情報のデータの出力・取り込み機能を有すること。
また、庶務システムからの連携も可能であること。</t>
    <rPh sb="0" eb="2">
      <t>ゼンゲツ</t>
    </rPh>
    <rPh sb="2" eb="4">
      <t>ジョウホウ</t>
    </rPh>
    <rPh sb="5" eb="7">
      <t>カンリ</t>
    </rPh>
    <rPh sb="8" eb="11">
      <t>ジカンガイ</t>
    </rPh>
    <rPh sb="12" eb="14">
      <t>ニチガク</t>
    </rPh>
    <rPh sb="15" eb="17">
      <t>カイスウ</t>
    </rPh>
    <rPh sb="18" eb="19">
      <t>トク</t>
    </rPh>
    <rPh sb="19" eb="20">
      <t>キン</t>
    </rPh>
    <rPh sb="27" eb="29">
      <t>ゲンガク</t>
    </rPh>
    <rPh sb="29" eb="31">
      <t>ジョウホウ</t>
    </rPh>
    <rPh sb="32" eb="33">
      <t>オヨ</t>
    </rPh>
    <rPh sb="34" eb="36">
      <t>ショウカイ</t>
    </rPh>
    <rPh sb="37" eb="39">
      <t>ホシュ</t>
    </rPh>
    <rPh sb="40" eb="41">
      <t>オコナ</t>
    </rPh>
    <rPh sb="47" eb="50">
      <t>ジカンガイ</t>
    </rPh>
    <rPh sb="53" eb="54">
      <t>コ</t>
    </rPh>
    <rPh sb="58" eb="60">
      <t>カノウ</t>
    </rPh>
    <rPh sb="64" eb="66">
      <t>シュトク</t>
    </rPh>
    <rPh sb="78" eb="80">
      <t>サンシュツ</t>
    </rPh>
    <rPh sb="92" eb="94">
      <t>ジョウホウ</t>
    </rPh>
    <rPh sb="99" eb="101">
      <t>シュツリョク</t>
    </rPh>
    <rPh sb="102" eb="103">
      <t>ト</t>
    </rPh>
    <rPh sb="104" eb="105">
      <t>コ</t>
    </rPh>
    <rPh sb="106" eb="108">
      <t>キノウ</t>
    </rPh>
    <rPh sb="109" eb="110">
      <t>ユウ</t>
    </rPh>
    <rPh sb="119" eb="121">
      <t>ショム</t>
    </rPh>
    <rPh sb="128" eb="130">
      <t>レンケイ</t>
    </rPh>
    <rPh sb="131" eb="133">
      <t>カノウ</t>
    </rPh>
    <phoneticPr fontId="3"/>
  </si>
  <si>
    <t>情報変更後に以下の確認リストを出力できること。
・給与基本情報（氏名、職員番号、所属名称、予算科目等）確認リスト
・変動手当（時間外、休日、夜間、特殊勤務等）確認リスト
・給与基本支給状況（給料、地域手当、通勤手当、住居手当等）確認リスト
・給与控除（共済掛金、所得税等）確認リスト
・給与減額（部分休業、介護休暇等）確認リスト
・住民税確認リスト
・その他支給控除（組合費、互助会費等）確認リスト</t>
    <rPh sb="0" eb="2">
      <t>ジョウホウ</t>
    </rPh>
    <rPh sb="2" eb="4">
      <t>ヘンコウ</t>
    </rPh>
    <rPh sb="4" eb="5">
      <t>ゴ</t>
    </rPh>
    <rPh sb="6" eb="8">
      <t>イカ</t>
    </rPh>
    <rPh sb="9" eb="11">
      <t>カクニン</t>
    </rPh>
    <rPh sb="15" eb="17">
      <t>シュツリョク</t>
    </rPh>
    <rPh sb="25" eb="26">
      <t>キュウ</t>
    </rPh>
    <rPh sb="26" eb="27">
      <t>ヨ</t>
    </rPh>
    <rPh sb="27" eb="29">
      <t>キホン</t>
    </rPh>
    <rPh sb="29" eb="31">
      <t>ジョウホウ</t>
    </rPh>
    <rPh sb="32" eb="34">
      <t>シメイ</t>
    </rPh>
    <rPh sb="35" eb="39">
      <t>ショクインバンゴウ</t>
    </rPh>
    <rPh sb="40" eb="44">
      <t>ショゾクメイショウ</t>
    </rPh>
    <rPh sb="45" eb="49">
      <t>ヨサンカモク</t>
    </rPh>
    <rPh sb="49" eb="50">
      <t>トウ</t>
    </rPh>
    <rPh sb="51" eb="53">
      <t>カクニン</t>
    </rPh>
    <rPh sb="58" eb="62">
      <t>ヘンドウテアテ</t>
    </rPh>
    <rPh sb="63" eb="66">
      <t>ジカンガイ</t>
    </rPh>
    <rPh sb="67" eb="69">
      <t>キュウジツ</t>
    </rPh>
    <rPh sb="70" eb="72">
      <t>ヤカン</t>
    </rPh>
    <rPh sb="77" eb="78">
      <t>トウ</t>
    </rPh>
    <rPh sb="79" eb="81">
      <t>カクニン</t>
    </rPh>
    <rPh sb="86" eb="87">
      <t>キュウ</t>
    </rPh>
    <rPh sb="87" eb="88">
      <t>ヨ</t>
    </rPh>
    <rPh sb="88" eb="90">
      <t>キホン</t>
    </rPh>
    <rPh sb="90" eb="92">
      <t>シキュウ</t>
    </rPh>
    <rPh sb="92" eb="94">
      <t>ジョウキョウ</t>
    </rPh>
    <rPh sb="95" eb="97">
      <t>キュウリョウ</t>
    </rPh>
    <rPh sb="98" eb="102">
      <t>チイキテアテ</t>
    </rPh>
    <rPh sb="103" eb="107">
      <t>ツウキンテアテ</t>
    </rPh>
    <rPh sb="108" eb="112">
      <t>ジュウキョテアテ</t>
    </rPh>
    <rPh sb="112" eb="113">
      <t>トウ</t>
    </rPh>
    <rPh sb="114" eb="116">
      <t>カクニン</t>
    </rPh>
    <rPh sb="121" eb="122">
      <t>キュウ</t>
    </rPh>
    <rPh sb="122" eb="123">
      <t>ヨ</t>
    </rPh>
    <rPh sb="123" eb="125">
      <t>コウジョ</t>
    </rPh>
    <rPh sb="131" eb="134">
      <t>ショトクゼイ</t>
    </rPh>
    <rPh sb="134" eb="135">
      <t>トウ</t>
    </rPh>
    <rPh sb="136" eb="138">
      <t>カクニン</t>
    </rPh>
    <rPh sb="143" eb="144">
      <t>キュウ</t>
    </rPh>
    <rPh sb="144" eb="145">
      <t>ヨ</t>
    </rPh>
    <rPh sb="145" eb="147">
      <t>ゲンガク</t>
    </rPh>
    <rPh sb="148" eb="152">
      <t>ブブンキュウギョウ</t>
    </rPh>
    <rPh sb="153" eb="155">
      <t>カイゴ</t>
    </rPh>
    <rPh sb="155" eb="157">
      <t>キュウカ</t>
    </rPh>
    <rPh sb="157" eb="158">
      <t>トウ</t>
    </rPh>
    <rPh sb="159" eb="161">
      <t>カクニン</t>
    </rPh>
    <rPh sb="184" eb="187">
      <t>クミアイヒ</t>
    </rPh>
    <rPh sb="192" eb="193">
      <t>トウ</t>
    </rPh>
    <phoneticPr fontId="3"/>
  </si>
  <si>
    <t>以下のリスト等を出力できること。
・時間外実績一覧
・減額一覧
・特殊勤務一覧
・控除明細一覧
・組合、互助会加入者一覧</t>
    <rPh sb="0" eb="2">
      <t>イカ</t>
    </rPh>
    <rPh sb="6" eb="7">
      <t>トウ</t>
    </rPh>
    <rPh sb="8" eb="9">
      <t>シュツ</t>
    </rPh>
    <rPh sb="9" eb="10">
      <t>チカラ</t>
    </rPh>
    <rPh sb="18" eb="21">
      <t>ジカンガイ</t>
    </rPh>
    <rPh sb="21" eb="23">
      <t>ジッセキ</t>
    </rPh>
    <rPh sb="23" eb="25">
      <t>イチラン</t>
    </rPh>
    <rPh sb="27" eb="29">
      <t>ゲンガク</t>
    </rPh>
    <rPh sb="29" eb="31">
      <t>イチラン</t>
    </rPh>
    <rPh sb="33" eb="35">
      <t>トクシュ</t>
    </rPh>
    <rPh sb="35" eb="37">
      <t>キンム</t>
    </rPh>
    <rPh sb="37" eb="39">
      <t>イチラン</t>
    </rPh>
    <rPh sb="49" eb="51">
      <t>クミアイ</t>
    </rPh>
    <rPh sb="52" eb="55">
      <t>ゴジョカイ</t>
    </rPh>
    <rPh sb="55" eb="58">
      <t>カニュウシャ</t>
    </rPh>
    <rPh sb="58" eb="60">
      <t>イチラン</t>
    </rPh>
    <phoneticPr fontId="3"/>
  </si>
  <si>
    <t>実績手当を除く給与情報に変更のあった職員の一覧表を作成・出力できること。
（差異比較）</t>
    <rPh sb="38" eb="40">
      <t>サイ</t>
    </rPh>
    <rPh sb="40" eb="42">
      <t>ヒカク</t>
    </rPh>
    <phoneticPr fontId="3"/>
  </si>
  <si>
    <t>以下のリストを出力できること。（例月計算後）
・整合性確認リスト（警告リスト）</t>
    <rPh sb="33" eb="35">
      <t>ケイコク</t>
    </rPh>
    <phoneticPr fontId="3"/>
  </si>
  <si>
    <t>出納閉鎖後の過年度分の追給戻入を、当年度分の費目に変換し支出できること。</t>
    <rPh sb="0" eb="2">
      <t>スイトウ</t>
    </rPh>
    <rPh sb="2" eb="4">
      <t>ヘイサ</t>
    </rPh>
    <rPh sb="4" eb="5">
      <t>ゴ</t>
    </rPh>
    <rPh sb="6" eb="9">
      <t>カネンド</t>
    </rPh>
    <rPh sb="9" eb="10">
      <t>ブン</t>
    </rPh>
    <rPh sb="11" eb="13">
      <t>ツイキュウ</t>
    </rPh>
    <rPh sb="13" eb="15">
      <t>レイニュウ</t>
    </rPh>
    <rPh sb="17" eb="18">
      <t>トウ</t>
    </rPh>
    <rPh sb="18" eb="20">
      <t>ネンド</t>
    </rPh>
    <rPh sb="20" eb="21">
      <t>ブン</t>
    </rPh>
    <rPh sb="22" eb="24">
      <t>ヒモク</t>
    </rPh>
    <rPh sb="25" eb="27">
      <t>ヘンカン</t>
    </rPh>
    <rPh sb="28" eb="30">
      <t>シシュツ</t>
    </rPh>
    <phoneticPr fontId="3"/>
  </si>
  <si>
    <t>戻入額の一部を現金精算できること。</t>
    <phoneticPr fontId="3"/>
  </si>
  <si>
    <t>また、前回の期末勤勉手当計算時の勤勉成績を引継ぐことが可能であること。</t>
    <phoneticPr fontId="3"/>
  </si>
  <si>
    <t>勤勉手当計算対象となる職員に勤勉成績率区分をデフォルト値で一括設定可能であること。</t>
    <phoneticPr fontId="3"/>
  </si>
  <si>
    <t>職員数1900人の期末勤勉計算が20分以内で完了できること。</t>
    <phoneticPr fontId="3"/>
  </si>
  <si>
    <t>期末勤勉手当の支給月数を画面から簡単に設定及び保守が行えること。
また、特別職や特定任期付き職員、フルタイム会計年度任用職員といった正規職員とは異なる任用形態に対し、個別に支給月数を設定することも可能であること。</t>
    <rPh sb="0" eb="2">
      <t>キマツ</t>
    </rPh>
    <rPh sb="2" eb="4">
      <t>キンベン</t>
    </rPh>
    <rPh sb="4" eb="6">
      <t>テアテ</t>
    </rPh>
    <rPh sb="7" eb="11">
      <t>シキュウツキスウ</t>
    </rPh>
    <rPh sb="12" eb="14">
      <t>ガメン</t>
    </rPh>
    <rPh sb="16" eb="18">
      <t>カンタン</t>
    </rPh>
    <rPh sb="19" eb="21">
      <t>セッテイ</t>
    </rPh>
    <rPh sb="21" eb="22">
      <t>オヨ</t>
    </rPh>
    <rPh sb="23" eb="25">
      <t>ホシュ</t>
    </rPh>
    <rPh sb="26" eb="27">
      <t>オコナ</t>
    </rPh>
    <rPh sb="36" eb="39">
      <t>トクベツショク</t>
    </rPh>
    <rPh sb="40" eb="42">
      <t>トクテイ</t>
    </rPh>
    <rPh sb="42" eb="44">
      <t>ニンキ</t>
    </rPh>
    <rPh sb="44" eb="45">
      <t>ツ</t>
    </rPh>
    <rPh sb="46" eb="48">
      <t>ショクイン</t>
    </rPh>
    <rPh sb="58" eb="60">
      <t>ニンヨウ</t>
    </rPh>
    <rPh sb="66" eb="68">
      <t>セイキ</t>
    </rPh>
    <rPh sb="86" eb="90">
      <t>シキュウツキスウ</t>
    </rPh>
    <phoneticPr fontId="3"/>
  </si>
  <si>
    <t>個人毎にも設定が行えること。</t>
    <rPh sb="0" eb="2">
      <t>コジン</t>
    </rPh>
    <rPh sb="2" eb="3">
      <t>マイ</t>
    </rPh>
    <rPh sb="5" eb="7">
      <t>セッテイ</t>
    </rPh>
    <rPh sb="8" eb="9">
      <t>オコナ</t>
    </rPh>
    <phoneticPr fontId="3"/>
  </si>
  <si>
    <t>期間中の休職者・採用者・退職者に対しては、自動的に期間率が設定されること。</t>
    <phoneticPr fontId="3"/>
  </si>
  <si>
    <t>期間中の育児短時間勤務者に対しては、自動的に期間率が設定されること。</t>
    <rPh sb="4" eb="6">
      <t>イクジ</t>
    </rPh>
    <rPh sb="6" eb="9">
      <t>タンジカン</t>
    </rPh>
    <rPh sb="9" eb="11">
      <t>キンム</t>
    </rPh>
    <rPh sb="11" eb="12">
      <t>シャ</t>
    </rPh>
    <phoneticPr fontId="3"/>
  </si>
  <si>
    <t>人事評価システムの結果を勤勉手当の支給月数に一括反映させることができること。</t>
    <rPh sb="0" eb="4">
      <t>ジンジヒョウカ</t>
    </rPh>
    <rPh sb="9" eb="11">
      <t>ケッカ</t>
    </rPh>
    <rPh sb="12" eb="14">
      <t>キンベン</t>
    </rPh>
    <rPh sb="14" eb="16">
      <t>テアテ</t>
    </rPh>
    <rPh sb="17" eb="21">
      <t>シキュウツキスウ</t>
    </rPh>
    <rPh sb="22" eb="24">
      <t>イッカツ</t>
    </rPh>
    <rPh sb="24" eb="26">
      <t>ハンエイ</t>
    </rPh>
    <phoneticPr fontId="3"/>
  </si>
  <si>
    <t>退職手当引当金</t>
    <phoneticPr fontId="3"/>
  </si>
  <si>
    <t>退職給付引当金の計上が行えること。</t>
    <phoneticPr fontId="3"/>
  </si>
  <si>
    <t>国家公務員退職手当法に基づいた退職手当金の支給額計算（所得税及び市県民税の計算含む）を行えること。</t>
    <rPh sb="19" eb="20">
      <t>キン</t>
    </rPh>
    <rPh sb="21" eb="24">
      <t>シキュウガク</t>
    </rPh>
    <rPh sb="27" eb="30">
      <t>ショトクゼイ</t>
    </rPh>
    <rPh sb="30" eb="31">
      <t>オヨ</t>
    </rPh>
    <rPh sb="32" eb="36">
      <t>シケンミンゼイ</t>
    </rPh>
    <rPh sb="37" eb="39">
      <t>ケイサン</t>
    </rPh>
    <rPh sb="39" eb="40">
      <t>フク</t>
    </rPh>
    <phoneticPr fontId="3"/>
  </si>
  <si>
    <t>退職手当の算定条件（退職事由別の支給率等）を管理し、人事情報（在職期間・休職期間等）をもとに退職手当額を自動算出可能であること。</t>
    <phoneticPr fontId="3"/>
  </si>
  <si>
    <t>H18.3.31時点の退職手当額を旧条例額（新条例施行前日額）として管理し、経過措置を加味した退職手当額の自動算出が可能であること。</t>
    <phoneticPr fontId="3"/>
  </si>
  <si>
    <t>退職した後の給与所得等に対する住民税の未徴収税額を一括徴収が可能であること。</t>
    <phoneticPr fontId="3"/>
  </si>
  <si>
    <t>役職定年者のピーク時特例による退職手当額を自動算出可能であること。</t>
    <phoneticPr fontId="3"/>
  </si>
  <si>
    <t>職員が今後どうするか検討するため、60歳到達前、60歳退職時、65歳等定年退職時といった任意の時点での退職手当見込額を試算し、情報提供できること。</t>
    <rPh sb="3" eb="5">
      <t>コンゴ</t>
    </rPh>
    <rPh sb="39" eb="40">
      <t>ジ</t>
    </rPh>
    <rPh sb="44" eb="46">
      <t>ニンイ</t>
    </rPh>
    <rPh sb="47" eb="49">
      <t>ジテン</t>
    </rPh>
    <rPh sb="51" eb="55">
      <t>タイショクテアテ</t>
    </rPh>
    <rPh sb="59" eb="61">
      <t>シサン</t>
    </rPh>
    <phoneticPr fontId="3"/>
  </si>
  <si>
    <t>定年前であっても、60歳到達後に退職した場合は定年退職相当の支給月数で退職手当を支給できること。</t>
    <phoneticPr fontId="3"/>
  </si>
  <si>
    <t>退職手当計算書の出力が行えること。</t>
    <rPh sb="0" eb="2">
      <t>タイショク</t>
    </rPh>
    <rPh sb="2" eb="4">
      <t>テアテ</t>
    </rPh>
    <rPh sb="4" eb="7">
      <t>ケイサンショ</t>
    </rPh>
    <rPh sb="8" eb="10">
      <t>シュツリョク</t>
    </rPh>
    <rPh sb="11" eb="12">
      <t>オコナ</t>
    </rPh>
    <phoneticPr fontId="30"/>
  </si>
  <si>
    <t>実態調査等</t>
    <rPh sb="0" eb="2">
      <t>ジッタイ</t>
    </rPh>
    <rPh sb="2" eb="4">
      <t>チョウサ</t>
    </rPh>
    <rPh sb="4" eb="5">
      <t>トウ</t>
    </rPh>
    <phoneticPr fontId="30"/>
  </si>
  <si>
    <t>01表、02表、05表、12表、14～16／31～37表、19表、27～28表、38～39表等を作票できること。（20表、21表といった退職手当分も含む）</t>
    <rPh sb="2" eb="3">
      <t>ヒョウ</t>
    </rPh>
    <rPh sb="6" eb="7">
      <t>ヒョウ</t>
    </rPh>
    <rPh sb="10" eb="11">
      <t>ヒョウ</t>
    </rPh>
    <rPh sb="14" eb="15">
      <t>ヒョウ</t>
    </rPh>
    <rPh sb="27" eb="28">
      <t>ヒョウ</t>
    </rPh>
    <rPh sb="31" eb="32">
      <t>ヒョウ</t>
    </rPh>
    <rPh sb="38" eb="39">
      <t>ヒョウ</t>
    </rPh>
    <rPh sb="45" eb="46">
      <t>ヒョウ</t>
    </rPh>
    <rPh sb="46" eb="47">
      <t>トウ</t>
    </rPh>
    <rPh sb="48" eb="49">
      <t>サク</t>
    </rPh>
    <rPh sb="49" eb="50">
      <t>ヒョウ</t>
    </rPh>
    <rPh sb="59" eb="60">
      <t>ヒョウ</t>
    </rPh>
    <rPh sb="63" eb="64">
      <t>ヒョウ</t>
    </rPh>
    <rPh sb="68" eb="72">
      <t>タイショクテアテ</t>
    </rPh>
    <rPh sb="72" eb="73">
      <t>ブン</t>
    </rPh>
    <rPh sb="74" eb="75">
      <t>フク</t>
    </rPh>
    <phoneticPr fontId="3"/>
  </si>
  <si>
    <t>給与実態調査用の情報を生成できること。また、保守も行えること。
基準日を設定してマスタ、支給実績情報から自動生成できること。（退職手当分も含む）</t>
    <rPh sb="0" eb="2">
      <t>キュウヨ</t>
    </rPh>
    <rPh sb="2" eb="4">
      <t>ジッタイ</t>
    </rPh>
    <rPh sb="4" eb="7">
      <t>チョウサヨウ</t>
    </rPh>
    <rPh sb="8" eb="10">
      <t>ジョウホウ</t>
    </rPh>
    <rPh sb="11" eb="13">
      <t>セイセイ</t>
    </rPh>
    <rPh sb="22" eb="24">
      <t>ホシュ</t>
    </rPh>
    <rPh sb="32" eb="34">
      <t>キジュン</t>
    </rPh>
    <rPh sb="34" eb="35">
      <t>ビ</t>
    </rPh>
    <rPh sb="36" eb="38">
      <t>セッテイ</t>
    </rPh>
    <rPh sb="44" eb="46">
      <t>シキュウ</t>
    </rPh>
    <rPh sb="46" eb="48">
      <t>ジッセキ</t>
    </rPh>
    <rPh sb="48" eb="50">
      <t>ジョウホウ</t>
    </rPh>
    <rPh sb="52" eb="54">
      <t>ジドウ</t>
    </rPh>
    <rPh sb="54" eb="56">
      <t>セイセイ</t>
    </rPh>
    <rPh sb="63" eb="67">
      <t>タイショクテアテ</t>
    </rPh>
    <rPh sb="67" eb="68">
      <t>ブン</t>
    </rPh>
    <rPh sb="69" eb="70">
      <t>フク</t>
    </rPh>
    <phoneticPr fontId="3"/>
  </si>
  <si>
    <t>差押額の計算は自動計算または定額での控除が指定できること。</t>
    <phoneticPr fontId="3"/>
  </si>
  <si>
    <t>各職員への給付情報（退職選別金、長期勤続祝金、弔慰金など）の作成、更新が可能であること。</t>
    <rPh sb="0" eb="1">
      <t>カク</t>
    </rPh>
    <rPh sb="1" eb="3">
      <t>ショクイン</t>
    </rPh>
    <rPh sb="7" eb="9">
      <t>ジョウホウ</t>
    </rPh>
    <rPh sb="10" eb="15">
      <t>タイショクセンベツキン</t>
    </rPh>
    <rPh sb="16" eb="18">
      <t>チョウキ</t>
    </rPh>
    <rPh sb="18" eb="20">
      <t>キンゾク</t>
    </rPh>
    <rPh sb="20" eb="21">
      <t>イワ</t>
    </rPh>
    <rPh sb="21" eb="22">
      <t>キン</t>
    </rPh>
    <rPh sb="23" eb="26">
      <t>チョウイキン</t>
    </rPh>
    <rPh sb="30" eb="32">
      <t>サクセイ</t>
    </rPh>
    <rPh sb="33" eb="35">
      <t>コウシン</t>
    </rPh>
    <phoneticPr fontId="3"/>
  </si>
  <si>
    <t>給付関係の帳票出力が可能であること。
・対象者チェックリスト
・請求書
・受領書</t>
    <rPh sb="0" eb="2">
      <t>キュウフ</t>
    </rPh>
    <rPh sb="2" eb="4">
      <t>カンケイ</t>
    </rPh>
    <rPh sb="5" eb="7">
      <t>チョウヒョウ</t>
    </rPh>
    <rPh sb="7" eb="9">
      <t>シュツリョク</t>
    </rPh>
    <rPh sb="10" eb="12">
      <t>カノウ</t>
    </rPh>
    <rPh sb="20" eb="23">
      <t>タイショウシャ</t>
    </rPh>
    <rPh sb="32" eb="35">
      <t>セイキュウショ</t>
    </rPh>
    <rPh sb="37" eb="40">
      <t>ジュリョウショ</t>
    </rPh>
    <phoneticPr fontId="3"/>
  </si>
  <si>
    <t>給付について振替年月日単位に互助会予算（出納情報）、互助会振込の情報が作成できること。</t>
    <rPh sb="0" eb="2">
      <t>キュウフ</t>
    </rPh>
    <rPh sb="20" eb="22">
      <t>スイトウ</t>
    </rPh>
    <rPh sb="22" eb="24">
      <t>ジョウホウ</t>
    </rPh>
    <rPh sb="32" eb="34">
      <t>ジョウホウ</t>
    </rPh>
    <rPh sb="35" eb="37">
      <t>サクセイ</t>
    </rPh>
    <phoneticPr fontId="3"/>
  </si>
  <si>
    <t>互助会振込情報から口座振込みデータ（銀行宛てFDデータ）を簡単に作成できること。</t>
    <rPh sb="0" eb="3">
      <t>ゴジョカイ</t>
    </rPh>
    <rPh sb="3" eb="5">
      <t>フリコミ</t>
    </rPh>
    <rPh sb="5" eb="7">
      <t>ジョウホウ</t>
    </rPh>
    <rPh sb="9" eb="11">
      <t>コウザ</t>
    </rPh>
    <rPh sb="18" eb="21">
      <t>ギンコウア</t>
    </rPh>
    <phoneticPr fontId="3"/>
  </si>
  <si>
    <t>金融機関へ振込を依頼するための互助会振込依頼書を作成できること。</t>
    <rPh sb="24" eb="26">
      <t>サクセイ</t>
    </rPh>
    <phoneticPr fontId="3"/>
  </si>
  <si>
    <t>給付以外の予算管理（出納登録）が可能であること。</t>
    <phoneticPr fontId="3"/>
  </si>
  <si>
    <t>自治労共済から提供される団体生命共済の控除データの取り込みが行えること。</t>
    <phoneticPr fontId="3"/>
  </si>
  <si>
    <t>被服管理</t>
    <rPh sb="0" eb="2">
      <t>ヒフク</t>
    </rPh>
    <rPh sb="2" eb="4">
      <t>カンリ</t>
    </rPh>
    <phoneticPr fontId="30"/>
  </si>
  <si>
    <t>異動者管理</t>
    <rPh sb="0" eb="2">
      <t>イドウ</t>
    </rPh>
    <rPh sb="2" eb="3">
      <t>シャ</t>
    </rPh>
    <rPh sb="3" eb="5">
      <t>カンリ</t>
    </rPh>
    <phoneticPr fontId="30"/>
  </si>
  <si>
    <t>異動者情報の管理及び更新が行えること。</t>
    <rPh sb="0" eb="3">
      <t>イドウシャ</t>
    </rPh>
    <rPh sb="3" eb="5">
      <t>ジョウホウ</t>
    </rPh>
    <rPh sb="6" eb="8">
      <t>カンリ</t>
    </rPh>
    <rPh sb="8" eb="9">
      <t>オヨ</t>
    </rPh>
    <rPh sb="10" eb="12">
      <t>コウシン</t>
    </rPh>
    <rPh sb="13" eb="14">
      <t>オコナ</t>
    </rPh>
    <phoneticPr fontId="3"/>
  </si>
  <si>
    <t>異動による追加貸与品目等の自動設定が行えること。</t>
    <rPh sb="0" eb="2">
      <t>イドウ</t>
    </rPh>
    <rPh sb="18" eb="19">
      <t>オコナ</t>
    </rPh>
    <phoneticPr fontId="3"/>
  </si>
  <si>
    <t>貸与管理</t>
    <rPh sb="0" eb="2">
      <t>タイヨ</t>
    </rPh>
    <rPh sb="2" eb="4">
      <t>カンリ</t>
    </rPh>
    <phoneticPr fontId="30"/>
  </si>
  <si>
    <t>職員への貸与品目の管理及び更新が行えること。</t>
    <rPh sb="0" eb="2">
      <t>ショクイン</t>
    </rPh>
    <rPh sb="4" eb="6">
      <t>タイヨ</t>
    </rPh>
    <rPh sb="6" eb="8">
      <t>ヒンモク</t>
    </rPh>
    <rPh sb="9" eb="11">
      <t>カンリ</t>
    </rPh>
    <rPh sb="11" eb="12">
      <t>オヨ</t>
    </rPh>
    <rPh sb="13" eb="15">
      <t>コウシン</t>
    </rPh>
    <rPh sb="16" eb="17">
      <t>オコナ</t>
    </rPh>
    <phoneticPr fontId="3"/>
  </si>
  <si>
    <t>類項・貸与品目管理</t>
    <phoneticPr fontId="30"/>
  </si>
  <si>
    <t>貸与品目を、所属／職種／類項ごとに管理できること。</t>
    <phoneticPr fontId="3"/>
  </si>
  <si>
    <t>申請画面や検索画面のレイアウトが統一されている、必須入力項目が色つきになっているなど、必要な操作や入力項目が一見して判別できる画面構成であること。</t>
    <rPh sb="0" eb="2">
      <t>シンセイ</t>
    </rPh>
    <rPh sb="2" eb="4">
      <t>ガメン</t>
    </rPh>
    <rPh sb="5" eb="7">
      <t>ケンサク</t>
    </rPh>
    <rPh sb="7" eb="9">
      <t>ガメン</t>
    </rPh>
    <rPh sb="16" eb="18">
      <t>トウイツ</t>
    </rPh>
    <rPh sb="24" eb="26">
      <t>ヒッス</t>
    </rPh>
    <rPh sb="26" eb="28">
      <t>ニュウリョク</t>
    </rPh>
    <rPh sb="28" eb="30">
      <t>コウモク</t>
    </rPh>
    <rPh sb="31" eb="32">
      <t>イロ</t>
    </rPh>
    <rPh sb="43" eb="45">
      <t>ヒツヨウ</t>
    </rPh>
    <phoneticPr fontId="3"/>
  </si>
  <si>
    <t>帳票は印刷する前にプレビューの表示ができ、設定によりPDFまたはEXCELで印刷イメージの保存ができること。</t>
    <phoneticPr fontId="30"/>
  </si>
  <si>
    <t xml:space="preserve">承認者・決裁者は決裁情報一覧画面で一括承認が可能なこと。
</t>
    <phoneticPr fontId="3"/>
  </si>
  <si>
    <t xml:space="preserve">決裁者は複数の決裁すべき申請を、画面を切り替えることなく連続で決裁できること。
</t>
    <rPh sb="0" eb="3">
      <t>ケッサイシャ</t>
    </rPh>
    <rPh sb="4" eb="6">
      <t>フクスウ</t>
    </rPh>
    <rPh sb="7" eb="9">
      <t>ケッサイ</t>
    </rPh>
    <rPh sb="12" eb="14">
      <t>シンセイ</t>
    </rPh>
    <rPh sb="16" eb="18">
      <t>ガメン</t>
    </rPh>
    <rPh sb="19" eb="20">
      <t>キ</t>
    </rPh>
    <rPh sb="21" eb="22">
      <t>カ</t>
    </rPh>
    <rPh sb="28" eb="30">
      <t>レンゾク</t>
    </rPh>
    <rPh sb="31" eb="33">
      <t>ケッサイ</t>
    </rPh>
    <phoneticPr fontId="3"/>
  </si>
  <si>
    <t xml:space="preserve">申請後の決裁ルートの承認状況を確認できる機能を有すること。
</t>
    <phoneticPr fontId="3"/>
  </si>
  <si>
    <t xml:space="preserve">引上決裁、引上却下、押上承認が可能であること。
</t>
    <rPh sb="0" eb="1">
      <t>イン</t>
    </rPh>
    <rPh sb="1" eb="2">
      <t>ジョウ</t>
    </rPh>
    <rPh sb="2" eb="4">
      <t>ケッサイ</t>
    </rPh>
    <rPh sb="5" eb="6">
      <t>イン</t>
    </rPh>
    <rPh sb="6" eb="7">
      <t>ジョウ</t>
    </rPh>
    <rPh sb="7" eb="9">
      <t>キャッカ</t>
    </rPh>
    <rPh sb="10" eb="12">
      <t>オシアゲ</t>
    </rPh>
    <rPh sb="12" eb="14">
      <t>ショウニン</t>
    </rPh>
    <rPh sb="15" eb="17">
      <t>カノウ</t>
    </rPh>
    <phoneticPr fontId="3"/>
  </si>
  <si>
    <t xml:space="preserve">承認・決裁が遅れているものについてその旨を表示する機能を有すること。
</t>
    <phoneticPr fontId="30"/>
  </si>
  <si>
    <t xml:space="preserve">代理決裁者で申請が回った場合、本来の承認者・決裁者は後で申請を閲覧できること。
</t>
    <phoneticPr fontId="3"/>
  </si>
  <si>
    <t xml:space="preserve">代理決裁者を一覧画面で設定できること。
</t>
    <rPh sb="0" eb="2">
      <t>ダイリ</t>
    </rPh>
    <rPh sb="2" eb="4">
      <t>ケッサイ</t>
    </rPh>
    <rPh sb="4" eb="5">
      <t>シャ</t>
    </rPh>
    <rPh sb="11" eb="13">
      <t>セッテイ</t>
    </rPh>
    <phoneticPr fontId="3"/>
  </si>
  <si>
    <t xml:space="preserve">申請者の役職以下の承認者が存在する場合、自動で決裁ルートから省くことができること。
</t>
    <phoneticPr fontId="3"/>
  </si>
  <si>
    <t xml:space="preserve">役職に関わらず必ず承認を行う承認者を決裁ルートに設定できること。
</t>
    <phoneticPr fontId="3"/>
  </si>
  <si>
    <t xml:space="preserve">各職員で出勤・退勤の打刻処理ができること。
</t>
    <rPh sb="0" eb="1">
      <t>カク</t>
    </rPh>
    <rPh sb="1" eb="3">
      <t>ショクイン</t>
    </rPh>
    <rPh sb="4" eb="6">
      <t>シュッキン</t>
    </rPh>
    <rPh sb="7" eb="9">
      <t>タイキン</t>
    </rPh>
    <rPh sb="10" eb="12">
      <t>ダコク</t>
    </rPh>
    <rPh sb="12" eb="14">
      <t>ショリ</t>
    </rPh>
    <phoneticPr fontId="3"/>
  </si>
  <si>
    <t xml:space="preserve">個人単位で出勤・退勤状況の修正ができること。
</t>
    <phoneticPr fontId="3"/>
  </si>
  <si>
    <t xml:space="preserve">出勤・退勤状況の一覧表示によって所属単位での管理ができること。
</t>
    <rPh sb="8" eb="10">
      <t>イチラン</t>
    </rPh>
    <rPh sb="10" eb="12">
      <t>ヒョウジ</t>
    </rPh>
    <rPh sb="16" eb="18">
      <t>ショゾク</t>
    </rPh>
    <rPh sb="18" eb="20">
      <t>タンイ</t>
    </rPh>
    <rPh sb="22" eb="24">
      <t>カンリ</t>
    </rPh>
    <phoneticPr fontId="3"/>
  </si>
  <si>
    <t xml:space="preserve">権限の設定により全職員の出勤・退勤状況を確認できること。
</t>
    <phoneticPr fontId="3"/>
  </si>
  <si>
    <t xml:space="preserve">対象日、対象月の未出退勤者を一覧で確認し、データの出力と印刷ができること。
</t>
    <rPh sb="0" eb="2">
      <t>タイショウ</t>
    </rPh>
    <rPh sb="2" eb="3">
      <t>ヒ</t>
    </rPh>
    <rPh sb="4" eb="6">
      <t>タイショウ</t>
    </rPh>
    <rPh sb="6" eb="7">
      <t>ツキ</t>
    </rPh>
    <rPh sb="8" eb="9">
      <t>ミ</t>
    </rPh>
    <rPh sb="9" eb="12">
      <t>シュッタイキン</t>
    </rPh>
    <rPh sb="10" eb="12">
      <t>タイキン</t>
    </rPh>
    <rPh sb="12" eb="13">
      <t>シャ</t>
    </rPh>
    <rPh sb="14" eb="16">
      <t>イチラン</t>
    </rPh>
    <rPh sb="17" eb="19">
      <t>カクニン</t>
    </rPh>
    <rPh sb="25" eb="27">
      <t>シュツリョク</t>
    </rPh>
    <rPh sb="28" eb="30">
      <t>インサツ</t>
    </rPh>
    <phoneticPr fontId="30"/>
  </si>
  <si>
    <t xml:space="preserve">月毎の勤務予定を他のメンバーから引用して登録できること。
</t>
    <rPh sb="0" eb="1">
      <t>ツキ</t>
    </rPh>
    <rPh sb="1" eb="2">
      <t>ゴト</t>
    </rPh>
    <rPh sb="3" eb="5">
      <t>キンム</t>
    </rPh>
    <rPh sb="5" eb="7">
      <t>ヨテイ</t>
    </rPh>
    <rPh sb="8" eb="9">
      <t>ホカ</t>
    </rPh>
    <rPh sb="16" eb="18">
      <t>インヨウ</t>
    </rPh>
    <rPh sb="20" eb="22">
      <t>トウロク</t>
    </rPh>
    <phoneticPr fontId="3"/>
  </si>
  <si>
    <t xml:space="preserve">月及び日単位で勤務予定の修正ができること。
</t>
    <rPh sb="7" eb="9">
      <t>キンム</t>
    </rPh>
    <rPh sb="9" eb="11">
      <t>ヨテイ</t>
    </rPh>
    <phoneticPr fontId="3"/>
  </si>
  <si>
    <t xml:space="preserve">始業時間・終業時間・休憩時間等のパターンを登録できること。
</t>
    <phoneticPr fontId="3"/>
  </si>
  <si>
    <t xml:space="preserve">勤務時間が自動計算されること。
</t>
    <phoneticPr fontId="3"/>
  </si>
  <si>
    <t xml:space="preserve">所属単位・個人単位で勤務形態の修正ができること。
</t>
    <rPh sb="5" eb="9">
      <t>コジンタンイ</t>
    </rPh>
    <phoneticPr fontId="3"/>
  </si>
  <si>
    <t xml:space="preserve">月及び日単位で勤務形態の修正ができること。
</t>
    <phoneticPr fontId="3"/>
  </si>
  <si>
    <t xml:space="preserve">勤務予定を管理する職員はいつでも勤務予定を修正できること。
</t>
    <rPh sb="0" eb="2">
      <t>キンム</t>
    </rPh>
    <rPh sb="2" eb="4">
      <t>ヨテイ</t>
    </rPh>
    <rPh sb="5" eb="7">
      <t>カンリ</t>
    </rPh>
    <rPh sb="9" eb="11">
      <t>ショクイン</t>
    </rPh>
    <phoneticPr fontId="3"/>
  </si>
  <si>
    <t xml:space="preserve">他の休暇（病欠等）との振替等が発生した場合（事後）にも対応できること。
</t>
    <phoneticPr fontId="3"/>
  </si>
  <si>
    <t xml:space="preserve">年・年度単位で年休情報の管理ができること。
</t>
    <rPh sb="2" eb="4">
      <t>ネンド</t>
    </rPh>
    <phoneticPr fontId="3"/>
  </si>
  <si>
    <t xml:space="preserve">月・日・時間単位で年休情報の修正ができること。
</t>
    <phoneticPr fontId="3"/>
  </si>
  <si>
    <t xml:space="preserve">分単位で取得する休暇等と時間単位で取得する休暇を切り分けられること。
</t>
    <phoneticPr fontId="3"/>
  </si>
  <si>
    <t xml:space="preserve">年休申請画面で、休暇残日数が表示できること。
</t>
    <rPh sb="0" eb="2">
      <t>ネンキュウ</t>
    </rPh>
    <rPh sb="2" eb="4">
      <t>シンセイ</t>
    </rPh>
    <rPh sb="4" eb="6">
      <t>ガメン</t>
    </rPh>
    <rPh sb="8" eb="10">
      <t>キュウカ</t>
    </rPh>
    <rPh sb="10" eb="11">
      <t>ザン</t>
    </rPh>
    <rPh sb="11" eb="13">
      <t>ニッスウ</t>
    </rPh>
    <rPh sb="14" eb="16">
      <t>ヒョウジ</t>
    </rPh>
    <phoneticPr fontId="3"/>
  </si>
  <si>
    <t xml:space="preserve">休日に対し、休暇申請を行うとチェックがかかること。
</t>
    <phoneticPr fontId="3"/>
  </si>
  <si>
    <t xml:space="preserve">複数の休暇や職免・研修等が重なった場合、チェックがかかること。
</t>
    <phoneticPr fontId="3"/>
  </si>
  <si>
    <t xml:space="preserve">トップページに年次有給休暇の取得状況をグラフ表示し、休暇取得促進を支援できること。
</t>
    <rPh sb="7" eb="11">
      <t>ネンジユウキュウ</t>
    </rPh>
    <phoneticPr fontId="3"/>
  </si>
  <si>
    <t xml:space="preserve">実績申請時は予定申請の内容を引き継いで申請できること。
</t>
    <rPh sb="0" eb="2">
      <t>ジッセキ</t>
    </rPh>
    <rPh sb="2" eb="4">
      <t>シンセイ</t>
    </rPh>
    <rPh sb="4" eb="5">
      <t>ジ</t>
    </rPh>
    <rPh sb="6" eb="8">
      <t>ヨテイ</t>
    </rPh>
    <rPh sb="8" eb="10">
      <t>シンセイ</t>
    </rPh>
    <rPh sb="11" eb="13">
      <t>ナイヨウ</t>
    </rPh>
    <rPh sb="14" eb="15">
      <t>ヒ</t>
    </rPh>
    <rPh sb="16" eb="17">
      <t>ツ</t>
    </rPh>
    <rPh sb="19" eb="21">
      <t>シンセイ</t>
    </rPh>
    <phoneticPr fontId="3"/>
  </si>
  <si>
    <t xml:space="preserve">実績事後申請ができること。
</t>
    <rPh sb="0" eb="2">
      <t>ジッセキ</t>
    </rPh>
    <rPh sb="2" eb="4">
      <t>ジゴ</t>
    </rPh>
    <rPh sb="4" eb="6">
      <t>シンセイ</t>
    </rPh>
    <phoneticPr fontId="3"/>
  </si>
  <si>
    <t xml:space="preserve">同一勤務日で複数件申請できること。
</t>
    <rPh sb="0" eb="2">
      <t>ドウイツ</t>
    </rPh>
    <rPh sb="2" eb="5">
      <t>キンムビ</t>
    </rPh>
    <rPh sb="6" eb="8">
      <t>フクスウ</t>
    </rPh>
    <rPh sb="8" eb="9">
      <t>ケン</t>
    </rPh>
    <rPh sb="9" eb="11">
      <t>シンセイ</t>
    </rPh>
    <phoneticPr fontId="3"/>
  </si>
  <si>
    <t xml:space="preserve">選択した勤務日の、勤務予定時間が表示されること。
</t>
    <phoneticPr fontId="30"/>
  </si>
  <si>
    <t xml:space="preserve">科目合算後のまるめ処理（30分未満の切り捨てなど）をパラメータで管理していること。
</t>
    <rPh sb="9" eb="11">
      <t>ショリ</t>
    </rPh>
    <phoneticPr fontId="3"/>
  </si>
  <si>
    <t xml:space="preserve">科目合算後の結果を確認する方法が用意されていること。
</t>
    <phoneticPr fontId="3"/>
  </si>
  <si>
    <t xml:space="preserve">勤務予定情報より、勤務日、週休日、休日などから割増率を自動判断できること。
</t>
    <rPh sb="0" eb="2">
      <t>キンム</t>
    </rPh>
    <rPh sb="2" eb="4">
      <t>ヨテイ</t>
    </rPh>
    <rPh sb="4" eb="6">
      <t>ジョウホウ</t>
    </rPh>
    <rPh sb="23" eb="25">
      <t>ワリマシ</t>
    </rPh>
    <rPh sb="25" eb="26">
      <t>リツ</t>
    </rPh>
    <rPh sb="27" eb="29">
      <t>ジドウ</t>
    </rPh>
    <rPh sb="29" eb="31">
      <t>ハンダン</t>
    </rPh>
    <phoneticPr fontId="3"/>
  </si>
  <si>
    <t xml:space="preserve">週休日の振替等100分の25に対応していること。
</t>
    <phoneticPr fontId="3"/>
  </si>
  <si>
    <t xml:space="preserve">60時間超過の勤務を行った際、代替休暇とした場合、その申請ができること。
</t>
    <rPh sb="15" eb="17">
      <t>ダイタイ</t>
    </rPh>
    <rPh sb="17" eb="19">
      <t>キュウカ</t>
    </rPh>
    <rPh sb="22" eb="24">
      <t>バアイ</t>
    </rPh>
    <rPh sb="27" eb="29">
      <t>シンセイ</t>
    </rPh>
    <phoneticPr fontId="3"/>
  </si>
  <si>
    <t xml:space="preserve">休憩時間・勤務内容の登録ができること。
</t>
    <phoneticPr fontId="3"/>
  </si>
  <si>
    <t xml:space="preserve">休憩時間はパラメータによって登録数を変更できること。
</t>
    <rPh sb="16" eb="17">
      <t>スウ</t>
    </rPh>
    <rPh sb="18" eb="20">
      <t>ヘンコウ</t>
    </rPh>
    <phoneticPr fontId="3"/>
  </si>
  <si>
    <t xml:space="preserve">週休日の振替単位は1日、半日（4時間）、時間等の選択ができること。
</t>
    <rPh sb="0" eb="2">
      <t>シュウキュウ</t>
    </rPh>
    <rPh sb="2" eb="3">
      <t>ビ</t>
    </rPh>
    <rPh sb="4" eb="6">
      <t>フリカエ</t>
    </rPh>
    <rPh sb="6" eb="8">
      <t>タンイ</t>
    </rPh>
    <rPh sb="10" eb="11">
      <t>ニチ</t>
    </rPh>
    <rPh sb="12" eb="14">
      <t>ハンニチ</t>
    </rPh>
    <rPh sb="16" eb="18">
      <t>ジカン</t>
    </rPh>
    <rPh sb="20" eb="22">
      <t>ジカン</t>
    </rPh>
    <rPh sb="22" eb="23">
      <t>トウ</t>
    </rPh>
    <rPh sb="24" eb="26">
      <t>センタク</t>
    </rPh>
    <phoneticPr fontId="3"/>
  </si>
  <si>
    <t xml:space="preserve">振替申請画面で、時間外情報と振替情報を同時に入力し振替申請できること。
</t>
    <rPh sb="0" eb="2">
      <t>フリカエ</t>
    </rPh>
    <rPh sb="2" eb="4">
      <t>シンセイ</t>
    </rPh>
    <rPh sb="4" eb="6">
      <t>ガメン</t>
    </rPh>
    <rPh sb="8" eb="11">
      <t>ジカンガイ</t>
    </rPh>
    <rPh sb="11" eb="13">
      <t>ジョウホウ</t>
    </rPh>
    <rPh sb="14" eb="16">
      <t>フリカエ</t>
    </rPh>
    <rPh sb="16" eb="18">
      <t>ジョウホウ</t>
    </rPh>
    <rPh sb="19" eb="21">
      <t>ドウジ</t>
    </rPh>
    <rPh sb="22" eb="24">
      <t>ニュウリョク</t>
    </rPh>
    <rPh sb="25" eb="27">
      <t>フリカエ</t>
    </rPh>
    <rPh sb="27" eb="29">
      <t>シンセイ</t>
    </rPh>
    <phoneticPr fontId="3"/>
  </si>
  <si>
    <t xml:space="preserve">振替繰越処理により、振替日を再度指定して申請できること。
</t>
    <rPh sb="0" eb="2">
      <t>フリカエ</t>
    </rPh>
    <rPh sb="2" eb="4">
      <t>クリコシ</t>
    </rPh>
    <rPh sb="4" eb="6">
      <t>ショリ</t>
    </rPh>
    <rPh sb="10" eb="12">
      <t>フリカエ</t>
    </rPh>
    <rPh sb="12" eb="13">
      <t>ビ</t>
    </rPh>
    <rPh sb="14" eb="16">
      <t>サイド</t>
    </rPh>
    <rPh sb="16" eb="18">
      <t>シテイ</t>
    </rPh>
    <rPh sb="20" eb="22">
      <t>シンセイ</t>
    </rPh>
    <phoneticPr fontId="3"/>
  </si>
  <si>
    <t xml:space="preserve">日単位で管理でき、月単位で集計できること。
</t>
    <phoneticPr fontId="3"/>
  </si>
  <si>
    <t xml:space="preserve">単価×回数で支出する特勤に対応でき、月単位で集計できること。
</t>
    <phoneticPr fontId="3"/>
  </si>
  <si>
    <t xml:space="preserve">複数の特殊勤務実績をまとめて申請できること。
</t>
    <rPh sb="0" eb="2">
      <t>フクスウ</t>
    </rPh>
    <rPh sb="3" eb="5">
      <t>トクシュ</t>
    </rPh>
    <rPh sb="5" eb="7">
      <t>キンム</t>
    </rPh>
    <rPh sb="7" eb="9">
      <t>ジッセキ</t>
    </rPh>
    <rPh sb="14" eb="16">
      <t>シンセイ</t>
    </rPh>
    <phoneticPr fontId="3"/>
  </si>
  <si>
    <t xml:space="preserve">所属別、職種別に利用可能な特殊勤務手当てを設定できること。
</t>
    <phoneticPr fontId="3"/>
  </si>
  <si>
    <t xml:space="preserve">入力形態が時間外勤務等と同一であること。
</t>
    <phoneticPr fontId="3"/>
  </si>
  <si>
    <t xml:space="preserve">振替できない理由を登録できること。
</t>
    <phoneticPr fontId="3"/>
  </si>
  <si>
    <t xml:space="preserve">夜間手当を月次で集計し付与登録することができること。
</t>
    <rPh sb="0" eb="2">
      <t>ヤカン</t>
    </rPh>
    <rPh sb="2" eb="4">
      <t>テアテ</t>
    </rPh>
    <rPh sb="5" eb="7">
      <t>ゲツジ</t>
    </rPh>
    <rPh sb="8" eb="10">
      <t>シュウケイ</t>
    </rPh>
    <rPh sb="11" eb="13">
      <t>フヨ</t>
    </rPh>
    <rPh sb="13" eb="15">
      <t>トウロク</t>
    </rPh>
    <phoneticPr fontId="3"/>
  </si>
  <si>
    <t xml:space="preserve">付与登録された夜間手当の時間を各所属で確認できること。
</t>
    <rPh sb="7" eb="9">
      <t>ヤカン</t>
    </rPh>
    <rPh sb="9" eb="11">
      <t>テアテ</t>
    </rPh>
    <rPh sb="12" eb="14">
      <t>ジカン</t>
    </rPh>
    <rPh sb="15" eb="18">
      <t>カクショゾク</t>
    </rPh>
    <rPh sb="19" eb="21">
      <t>カクニン</t>
    </rPh>
    <phoneticPr fontId="3"/>
  </si>
  <si>
    <t xml:space="preserve">付与登録された夜間手当は人事給与システムへの連携時、前月実績情報に集計されること。
</t>
    <rPh sb="0" eb="2">
      <t>フヨ</t>
    </rPh>
    <rPh sb="2" eb="4">
      <t>トウロク</t>
    </rPh>
    <rPh sb="7" eb="9">
      <t>ヤカン</t>
    </rPh>
    <rPh sb="9" eb="11">
      <t>テアテ</t>
    </rPh>
    <rPh sb="22" eb="24">
      <t>レンケイ</t>
    </rPh>
    <rPh sb="24" eb="25">
      <t>ジ</t>
    </rPh>
    <rPh sb="26" eb="28">
      <t>ゼンゲツ</t>
    </rPh>
    <rPh sb="28" eb="30">
      <t>ジッセキ</t>
    </rPh>
    <rPh sb="30" eb="32">
      <t>ジョウホウ</t>
    </rPh>
    <rPh sb="33" eb="35">
      <t>シュウケイ</t>
    </rPh>
    <phoneticPr fontId="3"/>
  </si>
  <si>
    <t xml:space="preserve">権限により所属長は自所属内について月間の個人別明細表を出力できること。
</t>
    <rPh sb="0" eb="2">
      <t>ケンゲン</t>
    </rPh>
    <rPh sb="5" eb="8">
      <t>ショゾクチョウ</t>
    </rPh>
    <rPh sb="9" eb="10">
      <t>ジ</t>
    </rPh>
    <rPh sb="10" eb="12">
      <t>ショゾク</t>
    </rPh>
    <rPh sb="12" eb="13">
      <t>ナイ</t>
    </rPh>
    <rPh sb="17" eb="19">
      <t>ゲッカン</t>
    </rPh>
    <rPh sb="27" eb="29">
      <t>シュツリョク</t>
    </rPh>
    <phoneticPr fontId="3"/>
  </si>
  <si>
    <t xml:space="preserve">所属毎、科目毎、職員毎に集計できること。
</t>
    <rPh sb="0" eb="2">
      <t>ショゾク</t>
    </rPh>
    <rPh sb="2" eb="3">
      <t>ゴト</t>
    </rPh>
    <rPh sb="4" eb="6">
      <t>カモク</t>
    </rPh>
    <rPh sb="6" eb="7">
      <t>ゴト</t>
    </rPh>
    <rPh sb="8" eb="10">
      <t>ショクイン</t>
    </rPh>
    <rPh sb="10" eb="11">
      <t>ゴト</t>
    </rPh>
    <rPh sb="12" eb="14">
      <t>シュウケイ</t>
    </rPh>
    <phoneticPr fontId="3"/>
  </si>
  <si>
    <t xml:space="preserve">時間外について週休日・休日の時間外のみを抽出できること。
</t>
    <rPh sb="0" eb="3">
      <t>ジカンガイ</t>
    </rPh>
    <rPh sb="7" eb="9">
      <t>シュウキュウ</t>
    </rPh>
    <rPh sb="9" eb="10">
      <t>ビ</t>
    </rPh>
    <rPh sb="11" eb="13">
      <t>キュウジツ</t>
    </rPh>
    <rPh sb="14" eb="17">
      <t>ジカンガイ</t>
    </rPh>
    <rPh sb="20" eb="22">
      <t>チュウシュツ</t>
    </rPh>
    <phoneticPr fontId="3"/>
  </si>
  <si>
    <t xml:space="preserve">時間外について支給率毎の合計を集計できること。
</t>
    <rPh sb="0" eb="3">
      <t>ジカンガイ</t>
    </rPh>
    <rPh sb="7" eb="9">
      <t>シキュウ</t>
    </rPh>
    <rPh sb="9" eb="10">
      <t>リツ</t>
    </rPh>
    <rPh sb="10" eb="11">
      <t>ゴト</t>
    </rPh>
    <rPh sb="12" eb="14">
      <t>ゴウケイ</t>
    </rPh>
    <rPh sb="15" eb="17">
      <t>シュウケイ</t>
    </rPh>
    <phoneticPr fontId="3"/>
  </si>
  <si>
    <t>以下の控除について、電子申告できること。
　・生命保険料控除
　・地震保険料控除
　・社会保険料控除
　・小規模企業共済等掛金控除
　・基礎控除・配偶者控除・特定親族特別控除
　・所得金額調整控除</t>
    <rPh sb="0" eb="2">
      <t>イカ</t>
    </rPh>
    <rPh sb="3" eb="5">
      <t>コウジョ</t>
    </rPh>
    <rPh sb="10" eb="12">
      <t>デンシ</t>
    </rPh>
    <rPh sb="12" eb="14">
      <t>シンコク</t>
    </rPh>
    <rPh sb="23" eb="25">
      <t>セイメイ</t>
    </rPh>
    <rPh sb="25" eb="28">
      <t>ホケンリョウ</t>
    </rPh>
    <rPh sb="28" eb="30">
      <t>コウジョ</t>
    </rPh>
    <rPh sb="33" eb="35">
      <t>ジシン</t>
    </rPh>
    <rPh sb="35" eb="38">
      <t>ホケンリョウ</t>
    </rPh>
    <rPh sb="38" eb="40">
      <t>コウジョ</t>
    </rPh>
    <rPh sb="43" eb="45">
      <t>シャカイ</t>
    </rPh>
    <rPh sb="45" eb="48">
      <t>ホケンリョウ</t>
    </rPh>
    <rPh sb="48" eb="50">
      <t>コウジョ</t>
    </rPh>
    <rPh sb="53" eb="56">
      <t>ショウキボ</t>
    </rPh>
    <rPh sb="56" eb="58">
      <t>キギョウ</t>
    </rPh>
    <rPh sb="58" eb="60">
      <t>キョウサイ</t>
    </rPh>
    <rPh sb="60" eb="61">
      <t>トウ</t>
    </rPh>
    <rPh sb="61" eb="63">
      <t>カケキン</t>
    </rPh>
    <rPh sb="63" eb="65">
      <t>コウジョ</t>
    </rPh>
    <rPh sb="68" eb="70">
      <t>キソ</t>
    </rPh>
    <rPh sb="70" eb="72">
      <t>コウジョ</t>
    </rPh>
    <rPh sb="73" eb="76">
      <t>ハイグウシャ</t>
    </rPh>
    <rPh sb="76" eb="78">
      <t>コウジョ</t>
    </rPh>
    <rPh sb="79" eb="81">
      <t>トクテイ</t>
    </rPh>
    <rPh sb="81" eb="83">
      <t>シンゾク</t>
    </rPh>
    <rPh sb="83" eb="85">
      <t>トクベツ</t>
    </rPh>
    <rPh sb="85" eb="87">
      <t>コウジョ</t>
    </rPh>
    <rPh sb="90" eb="92">
      <t>ショトク</t>
    </rPh>
    <rPh sb="92" eb="94">
      <t>キンガク</t>
    </rPh>
    <rPh sb="94" eb="96">
      <t>チョウセイ</t>
    </rPh>
    <rPh sb="96" eb="98">
      <t>コウジョ</t>
    </rPh>
    <phoneticPr fontId="30"/>
  </si>
  <si>
    <t>保険料控除申告書/基礎控除申告書/配偶者控除等申告書/特定親族特別控除申告書/所得金額調整控除申告書の提出ができること。
また、システム上で申告書の記載例を確認できること。</t>
    <rPh sb="0" eb="3">
      <t>ホケンリョウ</t>
    </rPh>
    <rPh sb="3" eb="5">
      <t>コウジョ</t>
    </rPh>
    <rPh sb="9" eb="11">
      <t>キソ</t>
    </rPh>
    <rPh sb="11" eb="13">
      <t>コウジョ</t>
    </rPh>
    <rPh sb="17" eb="20">
      <t>ハイグウシャ</t>
    </rPh>
    <rPh sb="20" eb="22">
      <t>コウジョ</t>
    </rPh>
    <rPh sb="22" eb="23">
      <t>ナド</t>
    </rPh>
    <rPh sb="27" eb="35">
      <t>トクテイシンゾクトクベツコウジョ</t>
    </rPh>
    <rPh sb="35" eb="38">
      <t>シンコクショ</t>
    </rPh>
    <rPh sb="39" eb="41">
      <t>ショトク</t>
    </rPh>
    <rPh sb="41" eb="43">
      <t>キンガク</t>
    </rPh>
    <rPh sb="43" eb="45">
      <t>チョウセイ</t>
    </rPh>
    <rPh sb="45" eb="47">
      <t>コウジョ</t>
    </rPh>
    <rPh sb="47" eb="50">
      <t>シンコクショ</t>
    </rPh>
    <rPh sb="51" eb="53">
      <t>テイシュツ</t>
    </rPh>
    <phoneticPr fontId="30"/>
  </si>
  <si>
    <t>年末の住宅借入金特別控除申告書の提出ができること。
また、システム上で申告書の記載例を確認できること。</t>
    <rPh sb="0" eb="2">
      <t>ネンマツ</t>
    </rPh>
    <rPh sb="3" eb="5">
      <t>ジュウタク</t>
    </rPh>
    <rPh sb="5" eb="8">
      <t>カリイレキン</t>
    </rPh>
    <rPh sb="8" eb="12">
      <t>トクベツコウジョ</t>
    </rPh>
    <rPh sb="12" eb="15">
      <t>シンコクショ</t>
    </rPh>
    <rPh sb="16" eb="18">
      <t>テイシュツ</t>
    </rPh>
    <phoneticPr fontId="30"/>
  </si>
  <si>
    <t xml:space="preserve">各種申告書の申告状況を一覧で確認できること。
</t>
    <rPh sb="0" eb="2">
      <t>カクシュ</t>
    </rPh>
    <rPh sb="2" eb="5">
      <t>シンコクショ</t>
    </rPh>
    <rPh sb="6" eb="8">
      <t>シンコク</t>
    </rPh>
    <rPh sb="8" eb="10">
      <t>ジョウキョウ</t>
    </rPh>
    <rPh sb="11" eb="13">
      <t>イチラン</t>
    </rPh>
    <rPh sb="14" eb="16">
      <t>カクニン</t>
    </rPh>
    <phoneticPr fontId="30"/>
  </si>
  <si>
    <t xml:space="preserve">権限により申告状況一覧から申告書を申告者へ返却できること。
</t>
    <phoneticPr fontId="30"/>
  </si>
  <si>
    <t xml:space="preserve">権限により申告状況一覧から申告書の内容を訂正できること。
</t>
    <rPh sb="0" eb="2">
      <t>ケンゲン</t>
    </rPh>
    <rPh sb="5" eb="7">
      <t>シンコク</t>
    </rPh>
    <rPh sb="7" eb="9">
      <t>ジョウキョウ</t>
    </rPh>
    <rPh sb="9" eb="11">
      <t>イチラン</t>
    </rPh>
    <rPh sb="13" eb="15">
      <t>シンコク</t>
    </rPh>
    <rPh sb="15" eb="16">
      <t>ショ</t>
    </rPh>
    <rPh sb="17" eb="19">
      <t>ナイヨウ</t>
    </rPh>
    <rPh sb="20" eb="22">
      <t>テイセイ</t>
    </rPh>
    <phoneticPr fontId="30"/>
  </si>
  <si>
    <t xml:space="preserve">トップページのお知らせ情報に、申告書が未提出である旨を表示できること。
</t>
    <rPh sb="8" eb="9">
      <t>シ</t>
    </rPh>
    <rPh sb="11" eb="13">
      <t>ジョウホウ</t>
    </rPh>
    <rPh sb="15" eb="18">
      <t>シンコクショ</t>
    </rPh>
    <rPh sb="19" eb="22">
      <t>ミテイシュツ</t>
    </rPh>
    <rPh sb="25" eb="26">
      <t>ムネ</t>
    </rPh>
    <rPh sb="27" eb="29">
      <t>ヒョウジ</t>
    </rPh>
    <phoneticPr fontId="30"/>
  </si>
  <si>
    <t xml:space="preserve">異動情報は履歴管理をし、発令日より前に人事情報を取り込んでおくことができること。
</t>
    <rPh sb="12" eb="14">
      <t>ハツレイ</t>
    </rPh>
    <rPh sb="14" eb="15">
      <t>ビ</t>
    </rPh>
    <rPh sb="17" eb="18">
      <t>マエ</t>
    </rPh>
    <rPh sb="19" eb="21">
      <t>ジンジ</t>
    </rPh>
    <rPh sb="21" eb="23">
      <t>ジョウホウ</t>
    </rPh>
    <rPh sb="24" eb="25">
      <t>ト</t>
    </rPh>
    <rPh sb="26" eb="27">
      <t>コ</t>
    </rPh>
    <phoneticPr fontId="3"/>
  </si>
  <si>
    <t xml:space="preserve">年度内の人事異動に対応していること。
</t>
    <phoneticPr fontId="3"/>
  </si>
  <si>
    <t>時間外勤務手当情報、特殊勤務手当情報、宿日直勤務手当情報、管理職特別勤務手当情報など、給与計算基礎となる前月実績情報を人事給与システムへ連携できること取り込めること。
※管理職特別勤務手当は正規職員のみ対象</t>
    <rPh sb="5" eb="7">
      <t>テアテ</t>
    </rPh>
    <rPh sb="7" eb="9">
      <t>ジョウホウ</t>
    </rPh>
    <rPh sb="52" eb="54">
      <t>ゼンゲツ</t>
    </rPh>
    <rPh sb="54" eb="56">
      <t>ジッセキ</t>
    </rPh>
    <rPh sb="56" eb="58">
      <t>ジョウホウ</t>
    </rPh>
    <rPh sb="59" eb="61">
      <t>ジンジ</t>
    </rPh>
    <rPh sb="61" eb="63">
      <t>キュウヨ</t>
    </rPh>
    <rPh sb="68" eb="70">
      <t>レンケイ</t>
    </rPh>
    <rPh sb="75" eb="76">
      <t>ト</t>
    </rPh>
    <rPh sb="77" eb="78">
      <t>コ</t>
    </rPh>
    <phoneticPr fontId="3"/>
  </si>
  <si>
    <t>人事給与システムに連携した前月実績情報は、連携取消処理（人事課権限のみ可能）を行うことで申請内容の変更が可能なこと。</t>
    <rPh sb="9" eb="11">
      <t>レンケイ</t>
    </rPh>
    <rPh sb="17" eb="19">
      <t>ジョウホウ</t>
    </rPh>
    <rPh sb="21" eb="23">
      <t>レンケイ</t>
    </rPh>
    <rPh sb="23" eb="25">
      <t>トリケシ</t>
    </rPh>
    <rPh sb="25" eb="27">
      <t>ショリ</t>
    </rPh>
    <rPh sb="28" eb="31">
      <t>ジンジカ</t>
    </rPh>
    <rPh sb="31" eb="33">
      <t>ケンゲン</t>
    </rPh>
    <rPh sb="35" eb="37">
      <t>カノウ</t>
    </rPh>
    <rPh sb="39" eb="40">
      <t>オコナ</t>
    </rPh>
    <rPh sb="44" eb="46">
      <t>シンセイ</t>
    </rPh>
    <rPh sb="46" eb="48">
      <t>ナイヨウ</t>
    </rPh>
    <rPh sb="49" eb="51">
      <t>ヘンコウ</t>
    </rPh>
    <rPh sb="52" eb="54">
      <t>カノウ</t>
    </rPh>
    <phoneticPr fontId="3"/>
  </si>
  <si>
    <t>前月実績情報の連動前に、個人・各所属長・人事課で未承認情報の有無の確認が行え、データ出力できること。</t>
    <rPh sb="12" eb="14">
      <t>コジン</t>
    </rPh>
    <rPh sb="20" eb="22">
      <t>ジンジ</t>
    </rPh>
    <rPh sb="27" eb="29">
      <t>ジョウホウ</t>
    </rPh>
    <rPh sb="42" eb="44">
      <t>シュツリョク</t>
    </rPh>
    <phoneticPr fontId="3"/>
  </si>
  <si>
    <t xml:space="preserve">前月実績情報の連動前に、給与連動情報をCSV形式で参照できること。
</t>
    <rPh sb="16" eb="18">
      <t>ジョウホウ</t>
    </rPh>
    <phoneticPr fontId="3"/>
  </si>
  <si>
    <t xml:space="preserve">庶務管理システムで管理している減額情報を人事給与システムに取り込めること。
</t>
    <rPh sb="0" eb="2">
      <t>ショム</t>
    </rPh>
    <rPh sb="2" eb="4">
      <t>カンリ</t>
    </rPh>
    <rPh sb="9" eb="11">
      <t>カンリ</t>
    </rPh>
    <rPh sb="15" eb="17">
      <t>ゲンガク</t>
    </rPh>
    <rPh sb="17" eb="19">
      <t>ジョウホウ</t>
    </rPh>
    <rPh sb="20" eb="22">
      <t>ジンジ</t>
    </rPh>
    <rPh sb="22" eb="24">
      <t>キュウヨ</t>
    </rPh>
    <rPh sb="29" eb="30">
      <t>ト</t>
    </rPh>
    <rPh sb="31" eb="32">
      <t>コ</t>
    </rPh>
    <phoneticPr fontId="30"/>
  </si>
  <si>
    <t xml:space="preserve">人事給与システムの家族情報を庶務管理システムに取り込めること。
</t>
    <rPh sb="0" eb="2">
      <t>ジンジ</t>
    </rPh>
    <rPh sb="2" eb="4">
      <t>キュウヨ</t>
    </rPh>
    <rPh sb="9" eb="11">
      <t>カゾク</t>
    </rPh>
    <rPh sb="11" eb="13">
      <t>ジョウホウ</t>
    </rPh>
    <rPh sb="14" eb="16">
      <t>ショム</t>
    </rPh>
    <rPh sb="16" eb="18">
      <t>カンリ</t>
    </rPh>
    <rPh sb="23" eb="24">
      <t>ト</t>
    </rPh>
    <rPh sb="25" eb="26">
      <t>コ</t>
    </rPh>
    <phoneticPr fontId="3"/>
  </si>
  <si>
    <t xml:space="preserve">人事給与システムの口座情報を庶務管理システムに取り込めること。
</t>
    <rPh sb="9" eb="11">
      <t>コウザ</t>
    </rPh>
    <rPh sb="11" eb="13">
      <t>ジョウホウ</t>
    </rPh>
    <phoneticPr fontId="30"/>
  </si>
  <si>
    <t>庶務管理システムの届出申請で認定処理された届出情報（氏名、住所、扶養親族（扶養手当）、児童手当、振込口座、住居手当、通勤手当）を人事給与システムへ取り込めること。</t>
    <phoneticPr fontId="30"/>
  </si>
  <si>
    <t>人事給与システムで管理している年調情報（申告前の扶養情報、保険料情報等）を庶務管理システムに取り込めること。</t>
    <rPh sb="9" eb="11">
      <t>カンリ</t>
    </rPh>
    <rPh sb="15" eb="17">
      <t>ネンチョウ</t>
    </rPh>
    <rPh sb="17" eb="19">
      <t>ジョウホウ</t>
    </rPh>
    <rPh sb="20" eb="22">
      <t>シンコク</t>
    </rPh>
    <rPh sb="22" eb="23">
      <t>マエ</t>
    </rPh>
    <rPh sb="24" eb="26">
      <t>フヨウ</t>
    </rPh>
    <rPh sb="26" eb="28">
      <t>ジョウホウ</t>
    </rPh>
    <rPh sb="29" eb="32">
      <t>ホケンリョウ</t>
    </rPh>
    <rPh sb="32" eb="34">
      <t>ジョウホウ</t>
    </rPh>
    <rPh sb="34" eb="35">
      <t>ナド</t>
    </rPh>
    <rPh sb="37" eb="39">
      <t>ショム</t>
    </rPh>
    <rPh sb="39" eb="41">
      <t>カンリ</t>
    </rPh>
    <rPh sb="46" eb="47">
      <t>ト</t>
    </rPh>
    <rPh sb="48" eb="49">
      <t>コ</t>
    </rPh>
    <phoneticPr fontId="3"/>
  </si>
  <si>
    <t>庶務管理システムで申告した年調情報（扶養控除申告書、保険料控除申告書、基礎控除申告書、配偶者控除等申告書、所得金額調整控除申告書、住宅借入金特別控除申告書）を人事給与システムへ取り込めること。</t>
    <rPh sb="0" eb="2">
      <t>ショム</t>
    </rPh>
    <rPh sb="2" eb="4">
      <t>カンリ</t>
    </rPh>
    <rPh sb="9" eb="11">
      <t>シンコク</t>
    </rPh>
    <rPh sb="13" eb="14">
      <t>トシ</t>
    </rPh>
    <rPh sb="15" eb="17">
      <t>ジョウホウ</t>
    </rPh>
    <rPh sb="24" eb="25">
      <t>ショ</t>
    </rPh>
    <rPh sb="26" eb="29">
      <t>ホケンリョウ</t>
    </rPh>
    <rPh sb="29" eb="31">
      <t>コウジョ</t>
    </rPh>
    <rPh sb="31" eb="34">
      <t>シンコクショ</t>
    </rPh>
    <rPh sb="35" eb="37">
      <t>キソ</t>
    </rPh>
    <rPh sb="37" eb="39">
      <t>コウジョ</t>
    </rPh>
    <rPh sb="39" eb="42">
      <t>シンコクショ</t>
    </rPh>
    <rPh sb="43" eb="46">
      <t>ハイグウシャ</t>
    </rPh>
    <rPh sb="46" eb="49">
      <t>コウジョナド</t>
    </rPh>
    <rPh sb="49" eb="52">
      <t>シンコクショ</t>
    </rPh>
    <rPh sb="53" eb="55">
      <t>ショトク</t>
    </rPh>
    <rPh sb="55" eb="57">
      <t>キンガク</t>
    </rPh>
    <rPh sb="57" eb="59">
      <t>チョウセイ</t>
    </rPh>
    <rPh sb="59" eb="61">
      <t>コウジョ</t>
    </rPh>
    <rPh sb="61" eb="64">
      <t>シンコクショ</t>
    </rPh>
    <rPh sb="79" eb="81">
      <t>ジンジ</t>
    </rPh>
    <rPh sb="81" eb="83">
      <t>キュウヨ</t>
    </rPh>
    <rPh sb="88" eb="89">
      <t>ト</t>
    </rPh>
    <rPh sb="90" eb="91">
      <t>コ</t>
    </rPh>
    <phoneticPr fontId="30"/>
  </si>
  <si>
    <t xml:space="preserve">人事給与システムから給与明細情報を取り込めること。
</t>
    <rPh sb="0" eb="2">
      <t>ジンジ</t>
    </rPh>
    <rPh sb="2" eb="4">
      <t>キュウヨ</t>
    </rPh>
    <rPh sb="10" eb="12">
      <t>キュウヨ</t>
    </rPh>
    <rPh sb="12" eb="14">
      <t>メイサイ</t>
    </rPh>
    <rPh sb="14" eb="16">
      <t>ジョウホウ</t>
    </rPh>
    <rPh sb="17" eb="18">
      <t>ト</t>
    </rPh>
    <rPh sb="19" eb="20">
      <t>コ</t>
    </rPh>
    <phoneticPr fontId="3"/>
  </si>
  <si>
    <t>鈴鹿市ポータルサイトよりシングルサインオンにて庶務管理システムへログインができること。各クライアントはActiveDirectoryで管理しているため、ユーザー情報を取得し、ログインすることを想定する。</t>
    <rPh sb="0" eb="3">
      <t>スズカシ</t>
    </rPh>
    <rPh sb="23" eb="27">
      <t>ショムカンリ</t>
    </rPh>
    <rPh sb="43" eb="44">
      <t>カク</t>
    </rPh>
    <rPh sb="67" eb="69">
      <t>カンリ</t>
    </rPh>
    <rPh sb="80" eb="82">
      <t>ジョウホウ</t>
    </rPh>
    <rPh sb="83" eb="85">
      <t>シュトク</t>
    </rPh>
    <rPh sb="96" eb="98">
      <t>ソウテイ</t>
    </rPh>
    <phoneticPr fontId="30"/>
  </si>
  <si>
    <t>市町村合併に伴う住所情報に変更があったとき、個人の住所情報等を一括で置換できること。</t>
    <rPh sb="0" eb="3">
      <t>シチョウソン</t>
    </rPh>
    <rPh sb="3" eb="5">
      <t>ガッペイ</t>
    </rPh>
    <rPh sb="6" eb="7">
      <t>トモナ</t>
    </rPh>
    <rPh sb="8" eb="10">
      <t>ジュウショ</t>
    </rPh>
    <rPh sb="10" eb="12">
      <t>ジョウホウ</t>
    </rPh>
    <rPh sb="13" eb="15">
      <t>ヘンコウ</t>
    </rPh>
    <rPh sb="22" eb="24">
      <t>コジン</t>
    </rPh>
    <rPh sb="25" eb="27">
      <t>ジュウショ</t>
    </rPh>
    <rPh sb="27" eb="29">
      <t>ジョウホウ</t>
    </rPh>
    <rPh sb="29" eb="30">
      <t>ナド</t>
    </rPh>
    <rPh sb="31" eb="33">
      <t>イッカツ</t>
    </rPh>
    <rPh sb="34" eb="36">
      <t>チカン</t>
    </rPh>
    <phoneticPr fontId="7"/>
  </si>
  <si>
    <t>金融機関の統廃合情報を登録できること。また、登録した統廃合情報を元に、職員の振込情報を一括で置換できること。</t>
    <rPh sb="0" eb="2">
      <t>キンユウ</t>
    </rPh>
    <rPh sb="2" eb="4">
      <t>キカン</t>
    </rPh>
    <rPh sb="5" eb="8">
      <t>トウハイゴウ</t>
    </rPh>
    <rPh sb="8" eb="10">
      <t>ジョウホウ</t>
    </rPh>
    <rPh sb="11" eb="13">
      <t>トウロク</t>
    </rPh>
    <rPh sb="22" eb="24">
      <t>トウロク</t>
    </rPh>
    <rPh sb="26" eb="29">
      <t>トウハイゴウ</t>
    </rPh>
    <rPh sb="29" eb="31">
      <t>ジョウホウ</t>
    </rPh>
    <rPh sb="32" eb="33">
      <t>モト</t>
    </rPh>
    <rPh sb="35" eb="37">
      <t>ショクイン</t>
    </rPh>
    <rPh sb="38" eb="40">
      <t>フリコミ</t>
    </rPh>
    <rPh sb="40" eb="42">
      <t>ジョウホウ</t>
    </rPh>
    <rPh sb="43" eb="45">
      <t>イッカツ</t>
    </rPh>
    <rPh sb="46" eb="48">
      <t>チカン</t>
    </rPh>
    <phoneticPr fontId="7"/>
  </si>
  <si>
    <t>画面上の入力必須項目が判別可能であること。</t>
  </si>
  <si>
    <t>日付の入力はカレンダータイプのダイアログからの選択も可能であること。</t>
  </si>
  <si>
    <t>人事異動データを庶務管理システム、人事評価システムと連携し、個人情報や組織情報の共通する情報を各々のシステムに一括で反映できること。</t>
    <phoneticPr fontId="3"/>
  </si>
  <si>
    <t>辞令書に出力する項目の位置変更、フォントタイプ変更、罫線変更など、見た目の変更が容易にできること。※各種用紙サイズ、手差し印刷（罫線なし）など、様々なレイアウトに対応できる。</t>
    <phoneticPr fontId="3"/>
  </si>
  <si>
    <t>①対応区分が「○」の場合
　代替案又は回避策を記載
　すること
②対応区分が「△」の場合
　カスタマイズの内容と改修
　費用(税抜)を記載すること
③対応区分が「×」の場合
　対応不可の理由を記載する
　こと
④その他補足したい事項が
　あれば記載すること</t>
    <rPh sb="23" eb="25">
      <t>キサイ</t>
    </rPh>
    <rPh sb="63" eb="65">
      <t>ゼイヌ</t>
    </rPh>
    <rPh sb="67" eb="69">
      <t>キサイ</t>
    </rPh>
    <rPh sb="96" eb="98">
      <t>キサイ</t>
    </rPh>
    <rPh sb="108" eb="109">
      <t>タ</t>
    </rPh>
    <rPh sb="109" eb="111">
      <t>ホソク</t>
    </rPh>
    <rPh sb="114" eb="116">
      <t>ジコウ</t>
    </rPh>
    <rPh sb="122" eb="124">
      <t>キサイ</t>
    </rPh>
    <phoneticPr fontId="3"/>
  </si>
  <si>
    <t>■人事給与システム　機能調査票</t>
    <rPh sb="1" eb="3">
      <t>ジンジ</t>
    </rPh>
    <rPh sb="3" eb="5">
      <t>キュウヨ</t>
    </rPh>
    <rPh sb="10" eb="12">
      <t>キノウ</t>
    </rPh>
    <rPh sb="12" eb="15">
      <t>チョウサヒョウ</t>
    </rPh>
    <phoneticPr fontId="30"/>
  </si>
  <si>
    <t>■人事評価システム　機能調査票</t>
    <rPh sb="1" eb="3">
      <t>ジンジ</t>
    </rPh>
    <rPh sb="3" eb="5">
      <t>ヒョウカ</t>
    </rPh>
    <rPh sb="10" eb="12">
      <t>キノウ</t>
    </rPh>
    <rPh sb="12" eb="15">
      <t>チョウサヒョウ</t>
    </rPh>
    <phoneticPr fontId="30"/>
  </si>
  <si>
    <t>■庶務管理システム　機能調査票</t>
    <rPh sb="1" eb="5">
      <t>ショムカンリ</t>
    </rPh>
    <rPh sb="10" eb="12">
      <t>キノウ</t>
    </rPh>
    <rPh sb="12" eb="14">
      <t>チョウサ</t>
    </rPh>
    <rPh sb="14" eb="15">
      <t>ヒョウ</t>
    </rPh>
    <phoneticPr fontId="30"/>
  </si>
  <si>
    <t xml:space="preserve">再任用職員の繰越機能を有すること。
</t>
    <phoneticPr fontId="3"/>
  </si>
  <si>
    <t xml:space="preserve">年休繰越・年休付与のバッチ更新機能を有すること。
</t>
    <phoneticPr fontId="3"/>
  </si>
  <si>
    <t xml:space="preserve">年休付与のバッチ更新機能を有すること。
</t>
    <rPh sb="2" eb="4">
      <t>フヨ</t>
    </rPh>
    <phoneticPr fontId="3"/>
  </si>
  <si>
    <t xml:space="preserve">休暇情報の実績一覧を作成できること。
</t>
    <phoneticPr fontId="3"/>
  </si>
  <si>
    <t xml:space="preserve">休暇種別が65項目以上登録でき、随時変更（追加、名称変更、削除等）ができること。
</t>
    <rPh sb="16" eb="18">
      <t>ズイジ</t>
    </rPh>
    <phoneticPr fontId="3"/>
  </si>
  <si>
    <t xml:space="preserve">予定申請→予定承認→実績申請→実績承認の流れで処理できること。
</t>
    <rPh sb="0" eb="2">
      <t>ヨテイ</t>
    </rPh>
    <rPh sb="2" eb="4">
      <t>シンセイ</t>
    </rPh>
    <rPh sb="5" eb="7">
      <t>ヨテイ</t>
    </rPh>
    <rPh sb="7" eb="9">
      <t>ショウニン</t>
    </rPh>
    <rPh sb="10" eb="14">
      <t>ジッセキシンセイ</t>
    </rPh>
    <rPh sb="15" eb="19">
      <t>ジッセキショウニン</t>
    </rPh>
    <rPh sb="20" eb="21">
      <t>ナガ</t>
    </rPh>
    <rPh sb="23" eb="25">
      <t>ショリ</t>
    </rPh>
    <phoneticPr fontId="3"/>
  </si>
  <si>
    <t xml:space="preserve">休日時間外数が画面に表示されていること。
</t>
    <phoneticPr fontId="3"/>
  </si>
  <si>
    <t xml:space="preserve">配偶者の有無を登録できること。
</t>
    <phoneticPr fontId="3"/>
  </si>
  <si>
    <t xml:space="preserve">所得金額を管理できること。
</t>
    <rPh sb="0" eb="2">
      <t>ショトク</t>
    </rPh>
    <phoneticPr fontId="3"/>
  </si>
  <si>
    <t xml:space="preserve">例月給与・期末勤勉手当・差額について指定できること。
</t>
    <rPh sb="5" eb="7">
      <t>キマツ</t>
    </rPh>
    <rPh sb="7" eb="9">
      <t>キンベン</t>
    </rPh>
    <rPh sb="9" eb="11">
      <t>テアテ</t>
    </rPh>
    <phoneticPr fontId="3"/>
  </si>
  <si>
    <t xml:space="preserve">届出人種別（世帯主・世帯主以外）が管理できること。
</t>
    <rPh sb="0" eb="2">
      <t>トドケデ</t>
    </rPh>
    <rPh sb="2" eb="3">
      <t>ニン</t>
    </rPh>
    <rPh sb="3" eb="5">
      <t>シュベツ</t>
    </rPh>
    <rPh sb="6" eb="9">
      <t>セタイヌシ</t>
    </rPh>
    <rPh sb="10" eb="13">
      <t>セタイヌシ</t>
    </rPh>
    <rPh sb="13" eb="15">
      <t>イガイ</t>
    </rPh>
    <rPh sb="17" eb="19">
      <t>カンリ</t>
    </rPh>
    <phoneticPr fontId="3"/>
  </si>
  <si>
    <t xml:space="preserve">申請事由が管理できること。
</t>
    <rPh sb="0" eb="2">
      <t>シンセイ</t>
    </rPh>
    <rPh sb="2" eb="4">
      <t>ジユウ</t>
    </rPh>
    <rPh sb="5" eb="7">
      <t>カンリ</t>
    </rPh>
    <phoneticPr fontId="3"/>
  </si>
  <si>
    <t xml:space="preserve">住居の所有形態が種別登録できること。
</t>
    <rPh sb="0" eb="2">
      <t>ジュウキョ</t>
    </rPh>
    <rPh sb="3" eb="5">
      <t>ショユウ</t>
    </rPh>
    <rPh sb="5" eb="7">
      <t>ケイタイ</t>
    </rPh>
    <rPh sb="8" eb="10">
      <t>シュベツ</t>
    </rPh>
    <rPh sb="10" eb="12">
      <t>トウロク</t>
    </rPh>
    <phoneticPr fontId="3"/>
  </si>
  <si>
    <t xml:space="preserve">住所を登録できること。
</t>
    <rPh sb="0" eb="2">
      <t>ジュウショ</t>
    </rPh>
    <rPh sb="3" eb="5">
      <t>トウロク</t>
    </rPh>
    <phoneticPr fontId="3"/>
  </si>
  <si>
    <t xml:space="preserve">乗換等の順路を登録できること。
</t>
    <rPh sb="0" eb="2">
      <t>ノリカエ</t>
    </rPh>
    <rPh sb="2" eb="3">
      <t>トウ</t>
    </rPh>
    <rPh sb="4" eb="6">
      <t>ジュンロ</t>
    </rPh>
    <rPh sb="7" eb="9">
      <t>トウロク</t>
    </rPh>
    <phoneticPr fontId="3"/>
  </si>
  <si>
    <t xml:space="preserve">交通手段別の区間・距離・定期等の区分・金額を登録できること。
</t>
    <rPh sb="0" eb="2">
      <t>コウツウ</t>
    </rPh>
    <rPh sb="2" eb="4">
      <t>シュダン</t>
    </rPh>
    <rPh sb="4" eb="5">
      <t>ベツ</t>
    </rPh>
    <rPh sb="6" eb="8">
      <t>クカン</t>
    </rPh>
    <rPh sb="9" eb="11">
      <t>キョリ</t>
    </rPh>
    <rPh sb="12" eb="14">
      <t>テイキ</t>
    </rPh>
    <rPh sb="14" eb="15">
      <t>トウ</t>
    </rPh>
    <rPh sb="16" eb="18">
      <t>クブン</t>
    </rPh>
    <rPh sb="19" eb="21">
      <t>キンガク</t>
    </rPh>
    <rPh sb="22" eb="24">
      <t>トウロク</t>
    </rPh>
    <phoneticPr fontId="3"/>
  </si>
  <si>
    <t xml:space="preserve">合計の距離・時間・金額を算出すること。
</t>
    <rPh sb="0" eb="2">
      <t>ゴウケイ</t>
    </rPh>
    <rPh sb="3" eb="5">
      <t>キョリ</t>
    </rPh>
    <rPh sb="6" eb="8">
      <t>ジカン</t>
    </rPh>
    <rPh sb="9" eb="11">
      <t>キンガク</t>
    </rPh>
    <rPh sb="12" eb="14">
      <t>サンシュツ</t>
    </rPh>
    <phoneticPr fontId="3"/>
  </si>
  <si>
    <t xml:space="preserve">申請理由を登録できること。
</t>
    <rPh sb="0" eb="2">
      <t>シンセイ</t>
    </rPh>
    <rPh sb="2" eb="4">
      <t>リユウ</t>
    </rPh>
    <rPh sb="5" eb="7">
      <t>トウロク</t>
    </rPh>
    <phoneticPr fontId="3"/>
  </si>
  <si>
    <t xml:space="preserve">届出内容と添付資料にて届出を管理できること。
</t>
    <phoneticPr fontId="3"/>
  </si>
  <si>
    <t xml:space="preserve">法改正に対応した申告内容にて、システム利用できること。
</t>
    <rPh sb="0" eb="3">
      <t>ホウカイセイ</t>
    </rPh>
    <rPh sb="4" eb="6">
      <t>タイオウ</t>
    </rPh>
    <rPh sb="8" eb="10">
      <t>シンコク</t>
    </rPh>
    <rPh sb="10" eb="12">
      <t>ナイヨウ</t>
    </rPh>
    <rPh sb="19" eb="21">
      <t>リヨウ</t>
    </rPh>
    <phoneticPr fontId="30"/>
  </si>
  <si>
    <t xml:space="preserve">人事給与システムから人事情報、所属情報、科目情報を取り込めること。
</t>
    <phoneticPr fontId="3"/>
  </si>
  <si>
    <t xml:space="preserve">人事情報連携時、正規職員は役職や職種により、会計年度任用職員は補職や職員区分により、庶務管理の権限を自動的に設定できること。
</t>
    <rPh sb="0" eb="2">
      <t>ジンジ</t>
    </rPh>
    <rPh sb="2" eb="4">
      <t>ジョウホウ</t>
    </rPh>
    <rPh sb="4" eb="6">
      <t>レンケイ</t>
    </rPh>
    <rPh sb="6" eb="7">
      <t>ジ</t>
    </rPh>
    <rPh sb="8" eb="12">
      <t>セイキショクイン</t>
    </rPh>
    <rPh sb="13" eb="15">
      <t>ヤクショク</t>
    </rPh>
    <rPh sb="16" eb="18">
      <t>ショクシュ</t>
    </rPh>
    <rPh sb="22" eb="26">
      <t>カイケイネンド</t>
    </rPh>
    <rPh sb="26" eb="30">
      <t>ニンヨウショクイン</t>
    </rPh>
    <rPh sb="31" eb="33">
      <t>ホショク</t>
    </rPh>
    <rPh sb="34" eb="38">
      <t>ショクインクブン</t>
    </rPh>
    <rPh sb="42" eb="44">
      <t>ショム</t>
    </rPh>
    <rPh sb="44" eb="46">
      <t>カンリ</t>
    </rPh>
    <rPh sb="47" eb="49">
      <t>ケンゲン</t>
    </rPh>
    <rPh sb="50" eb="53">
      <t>ジドウテキ</t>
    </rPh>
    <rPh sb="54" eb="56">
      <t>セッテイ</t>
    </rPh>
    <phoneticPr fontId="3"/>
  </si>
  <si>
    <t>シングルサインオン連携</t>
    <rPh sb="9" eb="11">
      <t>レンケイ</t>
    </rPh>
    <phoneticPr fontId="3"/>
  </si>
  <si>
    <t>ポータルサイト連携（鈴鹿市独自仕様）</t>
    <rPh sb="7" eb="9">
      <t>レンケイ</t>
    </rPh>
    <rPh sb="10" eb="13">
      <t>スズカシ</t>
    </rPh>
    <rPh sb="13" eb="17">
      <t>ドクジシヨウ</t>
    </rPh>
    <phoneticPr fontId="3"/>
  </si>
  <si>
    <r>
      <t xml:space="preserve">鈴鹿市ポータルサイト上に出退勤の打刻ボタンを表示し、打刻操作ができること。
</t>
    </r>
    <r>
      <rPr>
        <b/>
        <sz val="11"/>
        <color rgb="FFFF0000"/>
        <rFont val="ＭＳ ゴシック"/>
        <family val="3"/>
        <charset val="128"/>
      </rPr>
      <t>（※別シート参照）</t>
    </r>
    <rPh sb="0" eb="3">
      <t>スズカシ</t>
    </rPh>
    <rPh sb="10" eb="11">
      <t>ジョウ</t>
    </rPh>
    <rPh sb="12" eb="15">
      <t>シュッタイキン</t>
    </rPh>
    <rPh sb="16" eb="18">
      <t>ダコク</t>
    </rPh>
    <rPh sb="22" eb="24">
      <t>ヒョウジ</t>
    </rPh>
    <rPh sb="26" eb="28">
      <t>ダコク</t>
    </rPh>
    <rPh sb="28" eb="30">
      <t>ソウサ</t>
    </rPh>
    <phoneticPr fontId="30"/>
  </si>
  <si>
    <r>
      <t xml:space="preserve">親睦会（鈴鹿市独自仕様）
</t>
    </r>
    <r>
      <rPr>
        <b/>
        <sz val="11"/>
        <color rgb="FFFF0000"/>
        <rFont val="ＭＳ ゴシック"/>
        <family val="3"/>
        <charset val="128"/>
      </rPr>
      <t>※必須カスタマイズ</t>
    </r>
    <rPh sb="0" eb="3">
      <t>シンボクカイ</t>
    </rPh>
    <rPh sb="4" eb="7">
      <t>スズカシ</t>
    </rPh>
    <rPh sb="7" eb="9">
      <t>ドクジ</t>
    </rPh>
    <rPh sb="9" eb="11">
      <t>シヨウ</t>
    </rPh>
    <rPh sb="15" eb="17">
      <t>ヒッス</t>
    </rPh>
    <phoneticPr fontId="3"/>
  </si>
  <si>
    <t>鈴鹿市ポータルサイト上に各種申請の未承認件数が種別ごとに表示することができること。
（一般利用者は非表示、承認権限を持った利用者には表示するよう区別できること）</t>
    <rPh sb="0" eb="3">
      <t>スズカシ</t>
    </rPh>
    <rPh sb="10" eb="11">
      <t>ジョウ</t>
    </rPh>
    <rPh sb="12" eb="16">
      <t>カクシュシンセイ</t>
    </rPh>
    <rPh sb="17" eb="20">
      <t>ミショウニン</t>
    </rPh>
    <rPh sb="20" eb="22">
      <t>ケンスウ</t>
    </rPh>
    <rPh sb="23" eb="25">
      <t>シュベツ</t>
    </rPh>
    <rPh sb="28" eb="30">
      <t>ヒョウジ</t>
    </rPh>
    <rPh sb="43" eb="45">
      <t>イッパン</t>
    </rPh>
    <rPh sb="45" eb="48">
      <t>リヨウシャ</t>
    </rPh>
    <rPh sb="49" eb="52">
      <t>ヒヒョウジ</t>
    </rPh>
    <rPh sb="53" eb="55">
      <t>ショウニン</t>
    </rPh>
    <rPh sb="55" eb="57">
      <t>ケンゲン</t>
    </rPh>
    <rPh sb="58" eb="59">
      <t>モ</t>
    </rPh>
    <rPh sb="61" eb="64">
      <t>リヨウシャ</t>
    </rPh>
    <rPh sb="66" eb="68">
      <t>ヒョウジ</t>
    </rPh>
    <rPh sb="72" eb="74">
      <t>クベツ</t>
    </rPh>
    <phoneticPr fontId="30"/>
  </si>
  <si>
    <t>他システム連携</t>
    <rPh sb="0" eb="1">
      <t>タ</t>
    </rPh>
    <rPh sb="5" eb="7">
      <t>レンケイ</t>
    </rPh>
    <phoneticPr fontId="3"/>
  </si>
  <si>
    <t>鈴鹿市ポータルサイトよりシングルサインオンにて人事評価システムへログインができること。各クライアントはActiveDirectoryで管理しているため、ユーザー情報を取得し、ログインすることを想定する。</t>
    <rPh sb="0" eb="3">
      <t>スズカシ</t>
    </rPh>
    <rPh sb="23" eb="27">
      <t>ジンジヒョウカ</t>
    </rPh>
    <rPh sb="43" eb="44">
      <t>カク</t>
    </rPh>
    <rPh sb="67" eb="69">
      <t>カンリ</t>
    </rPh>
    <rPh sb="80" eb="82">
      <t>ジョウホウ</t>
    </rPh>
    <rPh sb="83" eb="85">
      <t>シュトク</t>
    </rPh>
    <rPh sb="96" eb="98">
      <t>ソウテイ</t>
    </rPh>
    <phoneticPr fontId="30"/>
  </si>
  <si>
    <t>旅費管理</t>
    <rPh sb="0" eb="4">
      <t>リョヒカンリ</t>
    </rPh>
    <phoneticPr fontId="30"/>
  </si>
  <si>
    <t>定期区間の運賃を控除した運賃計算ができること。</t>
    <rPh sb="0" eb="4">
      <t>テイキクカン</t>
    </rPh>
    <rPh sb="5" eb="7">
      <t>ウンチン</t>
    </rPh>
    <rPh sb="8" eb="10">
      <t>コウジョ</t>
    </rPh>
    <rPh sb="12" eb="16">
      <t>ウンチンケイサン</t>
    </rPh>
    <phoneticPr fontId="3"/>
  </si>
  <si>
    <t>決裁ルートは旅費管理の運用に沿った設定が可能なこと。（出張命令権者、審査部門、人事課等）</t>
    <rPh sb="0" eb="2">
      <t>ケッサイ</t>
    </rPh>
    <rPh sb="6" eb="8">
      <t>リョヒ</t>
    </rPh>
    <rPh sb="8" eb="10">
      <t>カンリ</t>
    </rPh>
    <rPh sb="11" eb="13">
      <t>ウンヨウ</t>
    </rPh>
    <rPh sb="14" eb="15">
      <t>ソ</t>
    </rPh>
    <rPh sb="17" eb="19">
      <t>セッテイ</t>
    </rPh>
    <rPh sb="20" eb="22">
      <t>カノウ</t>
    </rPh>
    <rPh sb="27" eb="33">
      <t>シュッチョウメイレイケンシャ</t>
    </rPh>
    <rPh sb="34" eb="38">
      <t>シンサブモン</t>
    </rPh>
    <rPh sb="39" eb="42">
      <t>ジンジカ</t>
    </rPh>
    <rPh sb="42" eb="43">
      <t>トウ</t>
    </rPh>
    <phoneticPr fontId="3"/>
  </si>
  <si>
    <t>基本要件</t>
    <rPh sb="0" eb="4">
      <t>キホンヨウケン</t>
    </rPh>
    <phoneticPr fontId="30"/>
  </si>
  <si>
    <t>ログイン時のパスワードについては、ログインユーザが自分で変更できること。</t>
    <phoneticPr fontId="3"/>
  </si>
  <si>
    <t>ログ管理（ログイン、操作情報）ができること。
また登録・参照・削除時にアクセスログを残すことができ、管理者はいつでもシステムより参照できること。</t>
    <rPh sb="2" eb="4">
      <t>カンリ</t>
    </rPh>
    <rPh sb="10" eb="12">
      <t>ソウサ</t>
    </rPh>
    <rPh sb="12" eb="14">
      <t>ジョウホウ</t>
    </rPh>
    <phoneticPr fontId="3"/>
  </si>
  <si>
    <t>トップ画面にて、職員向けにお知らせメッセージを表示できること。
また、文言は管理者にて容易に変更できること。</t>
    <rPh sb="3" eb="5">
      <t>ガメン</t>
    </rPh>
    <rPh sb="8" eb="10">
      <t>ショクイン</t>
    </rPh>
    <rPh sb="10" eb="11">
      <t>ム</t>
    </rPh>
    <rPh sb="14" eb="15">
      <t>シ</t>
    </rPh>
    <rPh sb="23" eb="25">
      <t>ヒョウジ</t>
    </rPh>
    <rPh sb="34" eb="36">
      <t>モンゴン</t>
    </rPh>
    <rPh sb="37" eb="40">
      <t>カンリシャ</t>
    </rPh>
    <rPh sb="42" eb="44">
      <t>ヨウイ</t>
    </rPh>
    <rPh sb="45" eb="47">
      <t>ヘンコウ</t>
    </rPh>
    <phoneticPr fontId="3"/>
  </si>
  <si>
    <t>トップ画面にて、ログイン者の勤怠に関わる警告メッセージ（出退勤打刻を行っていない場合、時間外等勤務申請（予定）に対して実績申請が行われていない等）を自動で表示できること。</t>
    <rPh sb="3" eb="5">
      <t>ガメン</t>
    </rPh>
    <rPh sb="14" eb="16">
      <t>キンタイ</t>
    </rPh>
    <rPh sb="17" eb="18">
      <t>カカ</t>
    </rPh>
    <rPh sb="20" eb="22">
      <t>ケイコク</t>
    </rPh>
    <rPh sb="71" eb="72">
      <t>ナド</t>
    </rPh>
    <rPh sb="74" eb="76">
      <t>ジドウ</t>
    </rPh>
    <rPh sb="77" eb="79">
      <t>ヒョウジ</t>
    </rPh>
    <phoneticPr fontId="3"/>
  </si>
  <si>
    <t>届出管理</t>
    <rPh sb="0" eb="2">
      <t>トドケデ</t>
    </rPh>
    <rPh sb="2" eb="4">
      <t>カンリ</t>
    </rPh>
    <phoneticPr fontId="30"/>
  </si>
  <si>
    <t>出張（旅行）命令の作成および決裁、帳票出力ができること。</t>
    <rPh sb="0" eb="2">
      <t>シュッチョウ</t>
    </rPh>
    <rPh sb="3" eb="5">
      <t>リョコウ</t>
    </rPh>
    <rPh sb="6" eb="8">
      <t>メイレイ</t>
    </rPh>
    <rPh sb="9" eb="11">
      <t>サクセイ</t>
    </rPh>
    <rPh sb="14" eb="16">
      <t>ケッサイ</t>
    </rPh>
    <rPh sb="17" eb="19">
      <t>チョウヒョウ</t>
    </rPh>
    <rPh sb="19" eb="21">
      <t>シュツリョク</t>
    </rPh>
    <phoneticPr fontId="3"/>
  </si>
  <si>
    <t>帳票レイアウトは柔軟な変更対応ができること。</t>
    <rPh sb="0" eb="2">
      <t>チョウヒョウ</t>
    </rPh>
    <rPh sb="8" eb="10">
      <t>ジュウナン</t>
    </rPh>
    <rPh sb="11" eb="15">
      <t>ヘンコウタイオウ</t>
    </rPh>
    <phoneticPr fontId="3"/>
  </si>
  <si>
    <t>復命書（精算書）の作成および決裁、帳票出力ができること。</t>
    <rPh sb="0" eb="3">
      <t>フクメイショ</t>
    </rPh>
    <rPh sb="4" eb="7">
      <t>セイサンショ</t>
    </rPh>
    <rPh sb="9" eb="11">
      <t>サクセイ</t>
    </rPh>
    <rPh sb="14" eb="16">
      <t>ケッサイ</t>
    </rPh>
    <rPh sb="17" eb="19">
      <t>チョウヒョウ</t>
    </rPh>
    <rPh sb="19" eb="21">
      <t>シュツリョク</t>
    </rPh>
    <phoneticPr fontId="3"/>
  </si>
  <si>
    <t>科目が選択できること。</t>
    <rPh sb="0" eb="2">
      <t>カモク</t>
    </rPh>
    <rPh sb="3" eb="5">
      <t>センタク</t>
    </rPh>
    <phoneticPr fontId="3"/>
  </si>
  <si>
    <t>過去の命令内容を複写して命令が作成できること。</t>
    <rPh sb="0" eb="2">
      <t>カコ</t>
    </rPh>
    <rPh sb="3" eb="5">
      <t>メイレイ</t>
    </rPh>
    <rPh sb="5" eb="7">
      <t>ナイヨウ</t>
    </rPh>
    <rPh sb="8" eb="10">
      <t>フクシャ</t>
    </rPh>
    <rPh sb="12" eb="14">
      <t>メイレイ</t>
    </rPh>
    <rPh sb="15" eb="17">
      <t>サクセイ</t>
    </rPh>
    <phoneticPr fontId="3"/>
  </si>
  <si>
    <t>領収書や根拠資料等を電子データとして登録できること。</t>
    <rPh sb="0" eb="3">
      <t>リョウシュウショ</t>
    </rPh>
    <rPh sb="4" eb="8">
      <t>コンキョシリョウ</t>
    </rPh>
    <rPh sb="8" eb="9">
      <t>トウ</t>
    </rPh>
    <rPh sb="10" eb="12">
      <t>デンシ</t>
    </rPh>
    <rPh sb="18" eb="20">
      <t>トウロク</t>
    </rPh>
    <phoneticPr fontId="3"/>
  </si>
  <si>
    <t>交通経路が工程毎に入力ができること。</t>
    <rPh sb="0" eb="2">
      <t>コウツウ</t>
    </rPh>
    <rPh sb="2" eb="4">
      <t>ケイロ</t>
    </rPh>
    <rPh sb="5" eb="7">
      <t>コウテイ</t>
    </rPh>
    <rPh sb="7" eb="8">
      <t>ゴト</t>
    </rPh>
    <rPh sb="9" eb="11">
      <t>ニュウリョク</t>
    </rPh>
    <phoneticPr fontId="3"/>
  </si>
  <si>
    <t>旅費管理</t>
    <phoneticPr fontId="3"/>
  </si>
  <si>
    <t>経路入力は容易に入力できるよう、公共交通機関の出発地と目的地が選択でき、経済的な経路および旅費が自動で入力されるよう工夫されていること。</t>
    <rPh sb="0" eb="2">
      <t>ケイロ</t>
    </rPh>
    <rPh sb="2" eb="4">
      <t>ニュウリョク</t>
    </rPh>
    <rPh sb="5" eb="7">
      <t>ヨウイ</t>
    </rPh>
    <rPh sb="8" eb="10">
      <t>ニュウリョク</t>
    </rPh>
    <rPh sb="16" eb="20">
      <t>コウキョウコウツウ</t>
    </rPh>
    <rPh sb="20" eb="22">
      <t>キカン</t>
    </rPh>
    <rPh sb="23" eb="26">
      <t>シュッパツチ</t>
    </rPh>
    <rPh sb="27" eb="30">
      <t>モクテキチ</t>
    </rPh>
    <rPh sb="31" eb="33">
      <t>センタク</t>
    </rPh>
    <rPh sb="36" eb="39">
      <t>ケイザイテキ</t>
    </rPh>
    <rPh sb="40" eb="42">
      <t>ケイロ</t>
    </rPh>
    <rPh sb="45" eb="47">
      <t>リョヒ</t>
    </rPh>
    <rPh sb="48" eb="50">
      <t>ジドウ</t>
    </rPh>
    <rPh sb="51" eb="53">
      <t>ニュウリョク</t>
    </rPh>
    <rPh sb="58" eb="60">
      <t>クフウ</t>
    </rPh>
    <phoneticPr fontId="3"/>
  </si>
  <si>
    <t>旅費は交通費、宿泊費、日当と項目ごとに合計が表示されること。また項目ごとに調整金額および調整内容が入力できること。</t>
    <rPh sb="0" eb="2">
      <t>リョヒ</t>
    </rPh>
    <rPh sb="3" eb="6">
      <t>コウツウヒ</t>
    </rPh>
    <rPh sb="7" eb="10">
      <t>シュクハクヒ</t>
    </rPh>
    <rPh sb="11" eb="13">
      <t>ニットウ</t>
    </rPh>
    <rPh sb="14" eb="16">
      <t>コウモク</t>
    </rPh>
    <rPh sb="19" eb="21">
      <t>ゴウケイ</t>
    </rPh>
    <rPh sb="22" eb="24">
      <t>ヒョウジ</t>
    </rPh>
    <rPh sb="32" eb="34">
      <t>コウモク</t>
    </rPh>
    <rPh sb="37" eb="41">
      <t>チョウセイキンガク</t>
    </rPh>
    <rPh sb="44" eb="46">
      <t>チョウセイ</t>
    </rPh>
    <rPh sb="46" eb="48">
      <t>ナイヨウ</t>
    </rPh>
    <rPh sb="49" eb="51">
      <t>ニュウリョク</t>
    </rPh>
    <phoneticPr fontId="3"/>
  </si>
  <si>
    <t>概算払い（前払い）、精算払い（後払い）、追給払い（概算払いの金額に不足が生じた場合に精算する）運用が可能であること。</t>
    <rPh sb="0" eb="3">
      <t>ガイサンバラ</t>
    </rPh>
    <rPh sb="5" eb="7">
      <t>マエバラ</t>
    </rPh>
    <rPh sb="10" eb="13">
      <t>セイサンバラ</t>
    </rPh>
    <rPh sb="15" eb="17">
      <t>アトバラ</t>
    </rPh>
    <rPh sb="20" eb="23">
      <t>ツイキュウバラ</t>
    </rPh>
    <rPh sb="25" eb="28">
      <t>ガイサンバラ</t>
    </rPh>
    <rPh sb="30" eb="32">
      <t>キンガク</t>
    </rPh>
    <rPh sb="33" eb="35">
      <t>フソク</t>
    </rPh>
    <rPh sb="36" eb="37">
      <t>ショウ</t>
    </rPh>
    <rPh sb="39" eb="41">
      <t>バアイ</t>
    </rPh>
    <rPh sb="42" eb="44">
      <t>セイサン</t>
    </rPh>
    <rPh sb="47" eb="49">
      <t>ウンヨウ</t>
    </rPh>
    <rPh sb="50" eb="52">
      <t>カノウ</t>
    </rPh>
    <phoneticPr fontId="3"/>
  </si>
  <si>
    <t>※「カスタマイズ」シートは印刷不要</t>
    <rPh sb="13" eb="15">
      <t>インサツ</t>
    </rPh>
    <rPh sb="15" eb="17">
      <t>フヨウ</t>
    </rPh>
    <phoneticPr fontId="3"/>
  </si>
  <si>
    <t>例月給与、期末勤勉、追給戻入、退職手当について、財務会計システム（富士通製：IPKNOWLEDGE）へのデータ連携を行えること。</t>
    <rPh sb="0" eb="2">
      <t>レイゲツ</t>
    </rPh>
    <rPh sb="2" eb="4">
      <t>キュウヨ</t>
    </rPh>
    <rPh sb="5" eb="7">
      <t>キマツ</t>
    </rPh>
    <rPh sb="7" eb="9">
      <t>キンベン</t>
    </rPh>
    <rPh sb="15" eb="17">
      <t>タイショク</t>
    </rPh>
    <rPh sb="17" eb="19">
      <t>テアテ</t>
    </rPh>
    <rPh sb="24" eb="26">
      <t>ザイム</t>
    </rPh>
    <rPh sb="26" eb="28">
      <t>カイケイ</t>
    </rPh>
    <rPh sb="33" eb="36">
      <t>フジツウ</t>
    </rPh>
    <rPh sb="36" eb="37">
      <t>セイ</t>
    </rPh>
    <rPh sb="55" eb="57">
      <t>レンケイ</t>
    </rPh>
    <rPh sb="58" eb="59">
      <t>オコナ</t>
    </rPh>
    <phoneticPr fontId="3"/>
  </si>
  <si>
    <t>旧姓や通称を使用する職員に対して、本姓と旧姓、通称の区別なく検索できること。</t>
    <rPh sb="3" eb="5">
      <t>ツウショウ</t>
    </rPh>
    <rPh sb="6" eb="8">
      <t>シヨウ</t>
    </rPh>
    <rPh sb="10" eb="12">
      <t>ショクイン</t>
    </rPh>
    <rPh sb="13" eb="14">
      <t>タイ</t>
    </rPh>
    <rPh sb="17" eb="19">
      <t>ホンセイ</t>
    </rPh>
    <rPh sb="20" eb="22">
      <t>キュウセイ</t>
    </rPh>
    <rPh sb="23" eb="25">
      <t>ツウショウ</t>
    </rPh>
    <rPh sb="26" eb="28">
      <t>クベツ</t>
    </rPh>
    <rPh sb="30" eb="32">
      <t>ケンサク</t>
    </rPh>
    <phoneticPr fontId="3"/>
  </si>
  <si>
    <t>各登録画面にはメモ欄を設け担当者が業務に必要なメモを残すことが可能であること。</t>
    <phoneticPr fontId="3"/>
  </si>
  <si>
    <t>正職員→再任用→フルタイム会計年度→パートタイム会計年度といった様に任用状況が変動した場合、職員番号を継続利用するか変更するかを選択できること。</t>
    <rPh sb="0" eb="3">
      <t>セイショクイン</t>
    </rPh>
    <rPh sb="13" eb="15">
      <t>カイケイ</t>
    </rPh>
    <rPh sb="15" eb="17">
      <t>ネンド</t>
    </rPh>
    <rPh sb="24" eb="26">
      <t>カイケイ</t>
    </rPh>
    <rPh sb="26" eb="28">
      <t>ネンド</t>
    </rPh>
    <rPh sb="32" eb="33">
      <t>ヨウ</t>
    </rPh>
    <rPh sb="43" eb="45">
      <t>バアイ</t>
    </rPh>
    <rPh sb="46" eb="48">
      <t>ショクイン</t>
    </rPh>
    <rPh sb="48" eb="50">
      <t>バンゴウ</t>
    </rPh>
    <rPh sb="51" eb="53">
      <t>ケイゾク</t>
    </rPh>
    <rPh sb="53" eb="55">
      <t>リヨウ</t>
    </rPh>
    <rPh sb="58" eb="60">
      <t>ヘンコウ</t>
    </rPh>
    <rPh sb="64" eb="66">
      <t>センタク</t>
    </rPh>
    <phoneticPr fontId="7"/>
  </si>
  <si>
    <t>期間中の病気休暇取得者に対しては、人事給与システムまたは庶務管理システムに登録された日数に応じて自動的に期間率が設定されること。</t>
    <rPh sb="4" eb="8">
      <t>ビョウキキュウカ</t>
    </rPh>
    <rPh sb="8" eb="11">
      <t>シュトクシャ</t>
    </rPh>
    <rPh sb="17" eb="21">
      <t>ジンジキュウヨ</t>
    </rPh>
    <rPh sb="28" eb="32">
      <t>ショムカンリ</t>
    </rPh>
    <rPh sb="37" eb="39">
      <t>トウロク</t>
    </rPh>
    <rPh sb="42" eb="44">
      <t>ニッスウ</t>
    </rPh>
    <rPh sb="45" eb="46">
      <t>オウ</t>
    </rPh>
    <phoneticPr fontId="3"/>
  </si>
  <si>
    <t>期間中の欠勤者に対しては、人事給与システムまたは庶務管理システムに登録された日数に応じて自動的に期間率が設定されること。</t>
    <rPh sb="4" eb="6">
      <t>ケッキン</t>
    </rPh>
    <rPh sb="6" eb="7">
      <t>シャ</t>
    </rPh>
    <rPh sb="13" eb="15">
      <t>ジンジ</t>
    </rPh>
    <rPh sb="15" eb="17">
      <t>キュウヨ</t>
    </rPh>
    <rPh sb="24" eb="28">
      <t>ショムカンリ</t>
    </rPh>
    <rPh sb="33" eb="35">
      <t>トウロク</t>
    </rPh>
    <rPh sb="38" eb="40">
      <t>ニッスウ</t>
    </rPh>
    <rPh sb="41" eb="42">
      <t>オウ</t>
    </rPh>
    <phoneticPr fontId="3"/>
  </si>
  <si>
    <t>掛金は例月給与から控除し、親睦会毎の所定口座へ入金できるよう一つにまとめた口座振込データを出力できること。</t>
    <rPh sb="0" eb="2">
      <t>カケキン</t>
    </rPh>
    <rPh sb="3" eb="7">
      <t>レイゲツキュウヨ</t>
    </rPh>
    <rPh sb="9" eb="11">
      <t>コウジョ</t>
    </rPh>
    <rPh sb="13" eb="16">
      <t>シンボクカイ</t>
    </rPh>
    <rPh sb="16" eb="17">
      <t>ゴト</t>
    </rPh>
    <rPh sb="18" eb="20">
      <t>ショテイ</t>
    </rPh>
    <rPh sb="20" eb="22">
      <t>コウザ</t>
    </rPh>
    <rPh sb="23" eb="25">
      <t>ニュウキン</t>
    </rPh>
    <rPh sb="30" eb="31">
      <t>ヒト</t>
    </rPh>
    <rPh sb="37" eb="39">
      <t>コウザ</t>
    </rPh>
    <rPh sb="39" eb="41">
      <t>フリコミ</t>
    </rPh>
    <rPh sb="45" eb="47">
      <t>シュツリョク</t>
    </rPh>
    <phoneticPr fontId="3"/>
  </si>
  <si>
    <t>三重県市町村職員共済組合から提供される控除データ（貸付・物資・生活年金プラン）取り込みを行えること。</t>
    <rPh sb="0" eb="3">
      <t>ミエケン</t>
    </rPh>
    <rPh sb="3" eb="8">
      <t>シチョウソンショクイン</t>
    </rPh>
    <rPh sb="8" eb="10">
      <t>キョウサイ</t>
    </rPh>
    <rPh sb="10" eb="12">
      <t>クミアイ</t>
    </rPh>
    <rPh sb="14" eb="16">
      <t>テイキョウ</t>
    </rPh>
    <rPh sb="19" eb="21">
      <t>コウジョ</t>
    </rPh>
    <rPh sb="25" eb="27">
      <t>カシツケ</t>
    </rPh>
    <rPh sb="28" eb="30">
      <t>ブッシ</t>
    </rPh>
    <rPh sb="31" eb="35">
      <t>セイカツネンキン</t>
    </rPh>
    <rPh sb="39" eb="40">
      <t>ト</t>
    </rPh>
    <rPh sb="41" eb="42">
      <t>コ</t>
    </rPh>
    <rPh sb="44" eb="45">
      <t>オコナ</t>
    </rPh>
    <phoneticPr fontId="3"/>
  </si>
  <si>
    <t>互助会や職員労働組合の会費について、給料情報を元にした自動計算ができること。</t>
    <rPh sb="0" eb="3">
      <t>ゴジョカイ</t>
    </rPh>
    <rPh sb="4" eb="6">
      <t>ショクイン</t>
    </rPh>
    <rPh sb="6" eb="10">
      <t>ロウドウクミアイ</t>
    </rPh>
    <rPh sb="11" eb="13">
      <t>カイヒ</t>
    </rPh>
    <rPh sb="18" eb="22">
      <t>キュウリョウジョウホウ</t>
    </rPh>
    <rPh sb="23" eb="24">
      <t>モト</t>
    </rPh>
    <rPh sb="27" eb="31">
      <t>ジドウケイサン</t>
    </rPh>
    <phoneticPr fontId="3"/>
  </si>
  <si>
    <t>給与支給に遡及が発生した場合、根拠情報の変更を捉え、掛金および負担金の遡及計算が自動でできること。</t>
    <rPh sb="0" eb="2">
      <t>キュウヨ</t>
    </rPh>
    <rPh sb="2" eb="4">
      <t>シキュウ</t>
    </rPh>
    <phoneticPr fontId="3"/>
  </si>
  <si>
    <t>人事システムの発令（育児休業、休職、停職、月途中採用、月途中退職等）をもとに減給情報が自動的に作成され、例月計算に反映できること。</t>
    <rPh sb="18" eb="20">
      <t>テイショク</t>
    </rPh>
    <rPh sb="21" eb="26">
      <t>ツキトチュウサイヨウ</t>
    </rPh>
    <rPh sb="27" eb="30">
      <t>ツキトチュウ</t>
    </rPh>
    <rPh sb="30" eb="32">
      <t>タイショク</t>
    </rPh>
    <rPh sb="32" eb="33">
      <t>トウ</t>
    </rPh>
    <phoneticPr fontId="30"/>
  </si>
  <si>
    <t>遡及計算は個人指定での計算に対応していること。（計算時間の短縮化が図られていること）</t>
    <rPh sb="0" eb="4">
      <t>ソキュウケイサン</t>
    </rPh>
    <rPh sb="24" eb="26">
      <t>ケイサン</t>
    </rPh>
    <rPh sb="26" eb="28">
      <t>ジカン</t>
    </rPh>
    <rPh sb="29" eb="32">
      <t>タンシュクカ</t>
    </rPh>
    <rPh sb="33" eb="34">
      <t>ハカ</t>
    </rPh>
    <phoneticPr fontId="3"/>
  </si>
  <si>
    <t>育児短時間勤務職員については、勤務パターンに応じた算出率で給与計算が行えること。</t>
    <rPh sb="0" eb="5">
      <t>イクジタンジカン</t>
    </rPh>
    <rPh sb="5" eb="7">
      <t>キンム</t>
    </rPh>
    <rPh sb="7" eb="9">
      <t>ショクイン</t>
    </rPh>
    <rPh sb="15" eb="17">
      <t>キンム</t>
    </rPh>
    <rPh sb="22" eb="23">
      <t>オウ</t>
    </rPh>
    <rPh sb="25" eb="27">
      <t>サンシュツ</t>
    </rPh>
    <rPh sb="27" eb="28">
      <t>リツ</t>
    </rPh>
    <rPh sb="29" eb="31">
      <t>キュウヨ</t>
    </rPh>
    <rPh sb="31" eb="33">
      <t>ケイサン</t>
    </rPh>
    <rPh sb="34" eb="35">
      <t>オコナ</t>
    </rPh>
    <phoneticPr fontId="3"/>
  </si>
  <si>
    <t>共済組合へ報告するための以下の情報等を作成できること。
・報告明細書（例月/期末勤勉）
・給料表
・共済組合員情報確認リスト
・介護保険被保険者一覧
・年齢到達者一覧
・報告明細書データ（例月）
・報告明細書データ（期末勤勉）
・資格取得届データ
・資格喪失届データ
・保険者算定申立に係る組合員の同意書</t>
    <rPh sb="0" eb="2">
      <t>キョウサイ</t>
    </rPh>
    <rPh sb="2" eb="4">
      <t>クミアイ</t>
    </rPh>
    <rPh sb="5" eb="7">
      <t>ホウコク</t>
    </rPh>
    <rPh sb="12" eb="14">
      <t>イカ</t>
    </rPh>
    <rPh sb="15" eb="18">
      <t>ジョウホウトウ</t>
    </rPh>
    <rPh sb="19" eb="21">
      <t>サクセイ</t>
    </rPh>
    <rPh sb="29" eb="31">
      <t>ホウコク</t>
    </rPh>
    <rPh sb="31" eb="33">
      <t>メイサイ</t>
    </rPh>
    <rPh sb="33" eb="34">
      <t>ショ</t>
    </rPh>
    <rPh sb="35" eb="37">
      <t>レイゲツ</t>
    </rPh>
    <rPh sb="38" eb="40">
      <t>キマツ</t>
    </rPh>
    <rPh sb="40" eb="42">
      <t>キンベン</t>
    </rPh>
    <rPh sb="45" eb="47">
      <t>キュウリョウ</t>
    </rPh>
    <rPh sb="47" eb="48">
      <t>ヒョウ</t>
    </rPh>
    <rPh sb="50" eb="52">
      <t>キョウサイ</t>
    </rPh>
    <rPh sb="52" eb="55">
      <t>クミアイイン</t>
    </rPh>
    <rPh sb="55" eb="57">
      <t>ジョウホウ</t>
    </rPh>
    <rPh sb="57" eb="59">
      <t>カクニン</t>
    </rPh>
    <rPh sb="64" eb="66">
      <t>カイゴ</t>
    </rPh>
    <rPh sb="66" eb="68">
      <t>ホケン</t>
    </rPh>
    <rPh sb="68" eb="72">
      <t>ヒホケンシャ</t>
    </rPh>
    <rPh sb="72" eb="74">
      <t>イチラン</t>
    </rPh>
    <rPh sb="76" eb="78">
      <t>ネンレイ</t>
    </rPh>
    <rPh sb="78" eb="80">
      <t>トウタツ</t>
    </rPh>
    <rPh sb="80" eb="81">
      <t>シャ</t>
    </rPh>
    <rPh sb="81" eb="83">
      <t>イチラン</t>
    </rPh>
    <rPh sb="135" eb="138">
      <t>ホケンシャ</t>
    </rPh>
    <rPh sb="138" eb="140">
      <t>サンテイ</t>
    </rPh>
    <rPh sb="140" eb="141">
      <t>モウ</t>
    </rPh>
    <rPh sb="141" eb="142">
      <t>タ</t>
    </rPh>
    <rPh sb="143" eb="144">
      <t>カカ</t>
    </rPh>
    <rPh sb="145" eb="148">
      <t>クミアイイン</t>
    </rPh>
    <rPh sb="149" eb="152">
      <t>ドウイショ</t>
    </rPh>
    <phoneticPr fontId="3"/>
  </si>
  <si>
    <t>三重県市町村共済の計算仕様に準拠した掛金および負担金の計算ができること。また、三重県市町村共済の計算結果とシステム計算結果において差異が生じないこと。</t>
    <phoneticPr fontId="3"/>
  </si>
  <si>
    <t>三重県公立学校共済の計算仕様に準拠した掛金および負担金の計算ができること。</t>
    <rPh sb="3" eb="7">
      <t>コウリツガッコウ</t>
    </rPh>
    <phoneticPr fontId="3"/>
  </si>
  <si>
    <t>全職員分の差額を一括して計算できること。また、特定の職員を指定して個別に差額計算できること。</t>
    <phoneticPr fontId="3"/>
  </si>
  <si>
    <t>12月の改定差額支給だけでなく、翌年1～3月でも改定差額の支給ができること。</t>
    <phoneticPr fontId="3"/>
  </si>
  <si>
    <t>複数の所属にて雇用されている場合に、期間が重なっていても、同一者として、雇用できること。</t>
    <phoneticPr fontId="3"/>
  </si>
  <si>
    <t>複数の所属から雇用されており、複数の所属から賃金を支給されている場合に、まとめて支給できること。同様に年末調整計算でもまとめて計算ができること。</t>
    <phoneticPr fontId="3"/>
  </si>
  <si>
    <t>健康管理</t>
    <rPh sb="0" eb="2">
      <t>ケンコウ</t>
    </rPh>
    <rPh sb="2" eb="4">
      <t>カンリ</t>
    </rPh>
    <phoneticPr fontId="3"/>
  </si>
  <si>
    <t>健康診断</t>
    <rPh sb="0" eb="4">
      <t>ケンコウシンダン</t>
    </rPh>
    <phoneticPr fontId="3"/>
  </si>
  <si>
    <t>各種健診の受診履歴（実施状況（予定、受診済、未受診）、医療機関、結果）を管理できること。</t>
    <rPh sb="0" eb="2">
      <t>カクシュ</t>
    </rPh>
    <rPh sb="2" eb="4">
      <t>ケンシン</t>
    </rPh>
    <rPh sb="5" eb="7">
      <t>ジュシン</t>
    </rPh>
    <rPh sb="7" eb="9">
      <t>リレキ</t>
    </rPh>
    <rPh sb="10" eb="12">
      <t>ジッシ</t>
    </rPh>
    <rPh sb="12" eb="14">
      <t>ジョウキョウ</t>
    </rPh>
    <rPh sb="15" eb="17">
      <t>ヨテイ</t>
    </rPh>
    <rPh sb="18" eb="20">
      <t>ジュシン</t>
    </rPh>
    <rPh sb="20" eb="21">
      <t>ズミ</t>
    </rPh>
    <rPh sb="22" eb="23">
      <t>ミ</t>
    </rPh>
    <rPh sb="23" eb="25">
      <t>ジュシン</t>
    </rPh>
    <rPh sb="27" eb="29">
      <t>イリョウ</t>
    </rPh>
    <rPh sb="29" eb="31">
      <t>キカン</t>
    </rPh>
    <rPh sb="32" eb="34">
      <t>ケッカ</t>
    </rPh>
    <rPh sb="36" eb="38">
      <t>カンリ</t>
    </rPh>
    <phoneticPr fontId="3"/>
  </si>
  <si>
    <t>予防接種</t>
    <rPh sb="0" eb="4">
      <t>ヨボウセッシュ</t>
    </rPh>
    <phoneticPr fontId="3"/>
  </si>
  <si>
    <t>各種予防接種の受診履歴（実施状況（予定、受診済、未受診）、医療機関、結果）を管理できること。</t>
    <rPh sb="2" eb="6">
      <t>ヨボウセッシュ</t>
    </rPh>
    <phoneticPr fontId="3"/>
  </si>
  <si>
    <t>個人番号</t>
    <rPh sb="0" eb="4">
      <t>コジンバンゴウ</t>
    </rPh>
    <phoneticPr fontId="3"/>
  </si>
  <si>
    <t>個人番号（マイナンバー）の管理ができること。</t>
    <rPh sb="0" eb="4">
      <t>コジンバンゴウ</t>
    </rPh>
    <phoneticPr fontId="3"/>
  </si>
  <si>
    <t>個人番号事務取扱者のみが、マイナンバーの確認（閲覧）、更新、帳票出力ができること。</t>
    <rPh sb="4" eb="6">
      <t>ジム</t>
    </rPh>
    <rPh sb="6" eb="7">
      <t>ト</t>
    </rPh>
    <rPh sb="7" eb="8">
      <t>アツカ</t>
    </rPh>
    <rPh sb="23" eb="25">
      <t>エツラン</t>
    </rPh>
    <rPh sb="27" eb="29">
      <t>コウシン</t>
    </rPh>
    <rPh sb="32" eb="34">
      <t>シュツリョク</t>
    </rPh>
    <phoneticPr fontId="3"/>
  </si>
  <si>
    <t>個人番号を確認、更新、帳票出力したことのログ出力ができること。</t>
    <rPh sb="5" eb="7">
      <t>カクニン</t>
    </rPh>
    <rPh sb="8" eb="10">
      <t>コウシン</t>
    </rPh>
    <rPh sb="11" eb="13">
      <t>チョウヒョウ</t>
    </rPh>
    <rPh sb="13" eb="15">
      <t>シュツリョク</t>
    </rPh>
    <rPh sb="22" eb="24">
      <t>シュツリョク</t>
    </rPh>
    <phoneticPr fontId="3"/>
  </si>
  <si>
    <t>退職等で一定の期間が過ぎた職員の個人番号一括削除機能があること。</t>
    <rPh sb="2" eb="3">
      <t>トウ</t>
    </rPh>
    <rPh sb="4" eb="6">
      <t>イッテイ</t>
    </rPh>
    <phoneticPr fontId="3"/>
  </si>
  <si>
    <t>削除</t>
    <rPh sb="0" eb="2">
      <t>サクジョ</t>
    </rPh>
    <phoneticPr fontId="3"/>
  </si>
  <si>
    <t>登録管理</t>
    <rPh sb="0" eb="4">
      <t>トウロクカンリ</t>
    </rPh>
    <phoneticPr fontId="3"/>
  </si>
  <si>
    <t>（押印不要）</t>
    <phoneticPr fontId="3"/>
  </si>
  <si>
    <t>産前産後休業の期間変更に伴う社会保険の遡及計算が実施できること。</t>
    <rPh sb="0" eb="2">
      <t>サンゼン</t>
    </rPh>
    <rPh sb="2" eb="4">
      <t>サンゴ</t>
    </rPh>
    <rPh sb="4" eb="6">
      <t>キュウギョウ</t>
    </rPh>
    <rPh sb="7" eb="9">
      <t>キカン</t>
    </rPh>
    <rPh sb="9" eb="11">
      <t>ヘンコウ</t>
    </rPh>
    <rPh sb="12" eb="13">
      <t>トモナ</t>
    </rPh>
    <rPh sb="14" eb="16">
      <t>シャカイ</t>
    </rPh>
    <rPh sb="16" eb="18">
      <t>ホケン</t>
    </rPh>
    <rPh sb="19" eb="21">
      <t>ソキュウ</t>
    </rPh>
    <rPh sb="21" eb="23">
      <t>ケイサン</t>
    </rPh>
    <rPh sb="24" eb="26">
      <t>ジッシ</t>
    </rPh>
    <phoneticPr fontId="4"/>
  </si>
  <si>
    <t>任用情報の登録・管理ができること。</t>
    <rPh sb="0" eb="2">
      <t>ニンヨウ</t>
    </rPh>
    <rPh sb="2" eb="4">
      <t>ジョウホウ</t>
    </rPh>
    <rPh sb="5" eb="7">
      <t>トウロク</t>
    </rPh>
    <rPh sb="8" eb="10">
      <t>カンリ</t>
    </rPh>
    <phoneticPr fontId="30"/>
  </si>
  <si>
    <t>任用情報が一覧で表示できること。</t>
    <rPh sb="0" eb="4">
      <t>ニンヨウジョウホウ</t>
    </rPh>
    <rPh sb="5" eb="7">
      <t>イチラン</t>
    </rPh>
    <rPh sb="8" eb="10">
      <t>ヒョウジ</t>
    </rPh>
    <phoneticPr fontId="3"/>
  </si>
  <si>
    <t>任用期間毎に歴管理できること。</t>
    <rPh sb="0" eb="2">
      <t>ニンヨウ</t>
    </rPh>
    <rPh sb="2" eb="4">
      <t>キカン</t>
    </rPh>
    <rPh sb="4" eb="5">
      <t>ゴト</t>
    </rPh>
    <rPh sb="6" eb="7">
      <t>レキ</t>
    </rPh>
    <rPh sb="7" eb="9">
      <t>カンリ</t>
    </rPh>
    <phoneticPr fontId="3"/>
  </si>
  <si>
    <t>複数の所属（人事課および教育総務課）で任用管理が行えること。</t>
    <rPh sb="6" eb="9">
      <t>ジンジカ</t>
    </rPh>
    <rPh sb="12" eb="14">
      <t>キョウイク</t>
    </rPh>
    <rPh sb="14" eb="17">
      <t>ソウムカ</t>
    </rPh>
    <phoneticPr fontId="3"/>
  </si>
  <si>
    <t>産前産後休業取得者における社会保険の被保険者分および事業主負担金分について、取得日と終了日から自動で免除対象とできること。</t>
    <rPh sb="0" eb="2">
      <t>サンゼン</t>
    </rPh>
    <rPh sb="2" eb="4">
      <t>サンゴ</t>
    </rPh>
    <rPh sb="4" eb="6">
      <t>キュウギョウ</t>
    </rPh>
    <rPh sb="6" eb="9">
      <t>シュトクシャ</t>
    </rPh>
    <rPh sb="13" eb="15">
      <t>シャカイ</t>
    </rPh>
    <rPh sb="15" eb="17">
      <t>ホケン</t>
    </rPh>
    <rPh sb="18" eb="22">
      <t>ヒホケンシャ</t>
    </rPh>
    <rPh sb="22" eb="23">
      <t>ブン</t>
    </rPh>
    <rPh sb="26" eb="29">
      <t>ジギョウヌシ</t>
    </rPh>
    <rPh sb="29" eb="32">
      <t>フタンキン</t>
    </rPh>
    <rPh sb="32" eb="33">
      <t>ブン</t>
    </rPh>
    <rPh sb="38" eb="41">
      <t>シュトクビ</t>
    </rPh>
    <rPh sb="42" eb="45">
      <t>シュウリョウビ</t>
    </rPh>
    <rPh sb="47" eb="49">
      <t>ジドウ</t>
    </rPh>
    <rPh sb="50" eb="52">
      <t>メンジョ</t>
    </rPh>
    <rPh sb="52" eb="54">
      <t>タイショウ</t>
    </rPh>
    <phoneticPr fontId="4"/>
  </si>
  <si>
    <t>社会保険の事業主負担金分の計算ができ、各支出科目毎に算出ができること。</t>
    <rPh sb="0" eb="4">
      <t>シャカイホケン</t>
    </rPh>
    <rPh sb="5" eb="8">
      <t>ジギョウヌシ</t>
    </rPh>
    <rPh sb="8" eb="11">
      <t>フタンキン</t>
    </rPh>
    <rPh sb="11" eb="12">
      <t>ブン</t>
    </rPh>
    <rPh sb="13" eb="15">
      <t>ケイサン</t>
    </rPh>
    <rPh sb="19" eb="20">
      <t>カク</t>
    </rPh>
    <rPh sb="20" eb="22">
      <t>シシュツ</t>
    </rPh>
    <rPh sb="22" eb="24">
      <t>カモク</t>
    </rPh>
    <rPh sb="24" eb="25">
      <t>ゴト</t>
    </rPh>
    <rPh sb="26" eb="28">
      <t>サンシュツ</t>
    </rPh>
    <phoneticPr fontId="9"/>
  </si>
  <si>
    <t>社会保険料の控除について、当月控除と翌月控除の両方に対応できること。</t>
    <rPh sb="0" eb="2">
      <t>シャカイ</t>
    </rPh>
    <rPh sb="2" eb="5">
      <t>ホケンリョウ</t>
    </rPh>
    <rPh sb="6" eb="8">
      <t>コウジョ</t>
    </rPh>
    <rPh sb="13" eb="15">
      <t>トウゲツ</t>
    </rPh>
    <rPh sb="15" eb="17">
      <t>コウジョ</t>
    </rPh>
    <rPh sb="18" eb="20">
      <t>ヨクゲツ</t>
    </rPh>
    <rPh sb="20" eb="22">
      <t>コウジョ</t>
    </rPh>
    <rPh sb="23" eb="25">
      <t>リョウホウ</t>
    </rPh>
    <rPh sb="26" eb="28">
      <t>タイオウ</t>
    </rPh>
    <phoneticPr fontId="9"/>
  </si>
  <si>
    <t>社会保険料の控除について、雇用終了月に2ヶ月分まとめて控除することもできること。</t>
    <rPh sb="0" eb="2">
      <t>シャカイ</t>
    </rPh>
    <rPh sb="2" eb="5">
      <t>ホケンリョウ</t>
    </rPh>
    <rPh sb="6" eb="8">
      <t>コウジョ</t>
    </rPh>
    <rPh sb="13" eb="15">
      <t>コヨウ</t>
    </rPh>
    <rPh sb="15" eb="17">
      <t>シュウリョウ</t>
    </rPh>
    <rPh sb="17" eb="18">
      <t>ツキ</t>
    </rPh>
    <rPh sb="21" eb="22">
      <t>ゲツ</t>
    </rPh>
    <rPh sb="22" eb="23">
      <t>ブン</t>
    </rPh>
    <rPh sb="27" eb="29">
      <t>コウジョ</t>
    </rPh>
    <phoneticPr fontId="9"/>
  </si>
  <si>
    <t>標準報酬月額表の率改定が実施された際は、率を指定することにより自動で標準報酬月額表の更新ができること。</t>
    <rPh sb="0" eb="2">
      <t>ヒョウジュン</t>
    </rPh>
    <rPh sb="2" eb="4">
      <t>ホウシュウ</t>
    </rPh>
    <rPh sb="4" eb="6">
      <t>ゲツガク</t>
    </rPh>
    <rPh sb="6" eb="7">
      <t>ヒョウ</t>
    </rPh>
    <rPh sb="8" eb="9">
      <t>リツ</t>
    </rPh>
    <rPh sb="9" eb="11">
      <t>カイテイ</t>
    </rPh>
    <rPh sb="12" eb="14">
      <t>ジッシ</t>
    </rPh>
    <rPh sb="17" eb="18">
      <t>サイ</t>
    </rPh>
    <rPh sb="20" eb="21">
      <t>リツ</t>
    </rPh>
    <rPh sb="22" eb="24">
      <t>シテイ</t>
    </rPh>
    <rPh sb="31" eb="33">
      <t>ジドウ</t>
    </rPh>
    <rPh sb="34" eb="36">
      <t>ヒョウジュン</t>
    </rPh>
    <rPh sb="36" eb="38">
      <t>ホウシュウ</t>
    </rPh>
    <rPh sb="38" eb="40">
      <t>ゲツガク</t>
    </rPh>
    <rPh sb="40" eb="41">
      <t>ヒョウ</t>
    </rPh>
    <rPh sb="42" eb="44">
      <t>コウシン</t>
    </rPh>
    <phoneticPr fontId="9"/>
  </si>
  <si>
    <t>社会保険加入者について、定時決定、随時改定、育児休業等終了時改定ができること。</t>
    <rPh sb="0" eb="2">
      <t>シャカイ</t>
    </rPh>
    <rPh sb="2" eb="4">
      <t>ホケン</t>
    </rPh>
    <rPh sb="4" eb="7">
      <t>カニュウシャ</t>
    </rPh>
    <rPh sb="12" eb="14">
      <t>テイジ</t>
    </rPh>
    <rPh sb="14" eb="16">
      <t>ケッテイ</t>
    </rPh>
    <rPh sb="17" eb="19">
      <t>ズイジ</t>
    </rPh>
    <rPh sb="19" eb="21">
      <t>カイテイ</t>
    </rPh>
    <rPh sb="22" eb="24">
      <t>イクジ</t>
    </rPh>
    <rPh sb="24" eb="26">
      <t>キュウギョウ</t>
    </rPh>
    <rPh sb="26" eb="27">
      <t>トウ</t>
    </rPh>
    <rPh sb="27" eb="30">
      <t>シュウリョウジ</t>
    </rPh>
    <rPh sb="30" eb="32">
      <t>カイテイ</t>
    </rPh>
    <phoneticPr fontId="9"/>
  </si>
  <si>
    <t>社会保険加入者について、一般被保険者または短時間労働者の区分が管理できること。</t>
    <rPh sb="0" eb="2">
      <t>シャカイ</t>
    </rPh>
    <rPh sb="2" eb="4">
      <t>ホケン</t>
    </rPh>
    <rPh sb="4" eb="7">
      <t>カニュウシャ</t>
    </rPh>
    <rPh sb="12" eb="14">
      <t>イッパン</t>
    </rPh>
    <rPh sb="14" eb="18">
      <t>ヒホケンシャ</t>
    </rPh>
    <rPh sb="21" eb="27">
      <t>タンジカンロウドウシャ</t>
    </rPh>
    <rPh sb="28" eb="30">
      <t>クブン</t>
    </rPh>
    <rPh sb="31" eb="33">
      <t>カンリ</t>
    </rPh>
    <phoneticPr fontId="9"/>
  </si>
  <si>
    <t>任用管理</t>
    <rPh sb="0" eb="2">
      <t>ニンヨウ</t>
    </rPh>
    <rPh sb="2" eb="4">
      <t>カンリ</t>
    </rPh>
    <phoneticPr fontId="30"/>
  </si>
  <si>
    <t>社会保険料控除について、年齢に応じた管理が可能なこと。（介護保険料、厚生年金の70歳以上被用者）</t>
    <rPh sb="0" eb="2">
      <t>シャカイ</t>
    </rPh>
    <rPh sb="2" eb="4">
      <t>ホケン</t>
    </rPh>
    <rPh sb="4" eb="5">
      <t>リョウ</t>
    </rPh>
    <rPh sb="5" eb="7">
      <t>コウジョ</t>
    </rPh>
    <rPh sb="12" eb="14">
      <t>ネンレイ</t>
    </rPh>
    <rPh sb="15" eb="16">
      <t>オウ</t>
    </rPh>
    <rPh sb="18" eb="20">
      <t>カンリ</t>
    </rPh>
    <rPh sb="21" eb="23">
      <t>カノウ</t>
    </rPh>
    <rPh sb="28" eb="33">
      <t>カイゴホケンリョウ</t>
    </rPh>
    <rPh sb="34" eb="38">
      <t>コウセイネンキン</t>
    </rPh>
    <rPh sb="41" eb="42">
      <t>サイ</t>
    </rPh>
    <rPh sb="42" eb="44">
      <t>イジョウ</t>
    </rPh>
    <rPh sb="44" eb="47">
      <t>ヒヨウシャ</t>
    </rPh>
    <phoneticPr fontId="9"/>
  </si>
  <si>
    <t>日本年金機構への提出書類がシステムにて作成できること。（被保険者資格取得届、被保険者資格喪失届、国民年金第３号被扶養者関係届、報酬月額算定基礎届、報酬月額変更届、賞与支払届）</t>
    <rPh sb="8" eb="12">
      <t>テイシュツショルイ</t>
    </rPh>
    <rPh sb="19" eb="21">
      <t>サクセイ</t>
    </rPh>
    <phoneticPr fontId="9"/>
  </si>
  <si>
    <t>日本年金機構への提出書類に個人番号または基礎年金番号を選択して印字できること。（被保険者資格取得届、被保険者資格喪失届、国民年金第３号被扶養者関係届）</t>
    <rPh sb="27" eb="29">
      <t>センタク</t>
    </rPh>
    <rPh sb="31" eb="33">
      <t>インジ</t>
    </rPh>
    <rPh sb="60" eb="64">
      <t>コクミンネンキン</t>
    </rPh>
    <phoneticPr fontId="9"/>
  </si>
  <si>
    <t>e-Govでの電子申請に対応した帳票（CSV形式届書総括票）および申請データ(CSV形式)の出力が可能なこと。（被保険者資格取得届、被保険者資格喪失届、報酬月額算定基礎届、報酬月額変更届、賞与支払届）</t>
    <rPh sb="7" eb="11">
      <t>デンシシンセイ</t>
    </rPh>
    <rPh sb="12" eb="14">
      <t>タイオウ</t>
    </rPh>
    <rPh sb="22" eb="24">
      <t>ケイシキ</t>
    </rPh>
    <rPh sb="24" eb="25">
      <t>トドケ</t>
    </rPh>
    <rPh sb="25" eb="26">
      <t>ショ</t>
    </rPh>
    <rPh sb="33" eb="35">
      <t>シンセイ</t>
    </rPh>
    <rPh sb="42" eb="44">
      <t>ケイシキ</t>
    </rPh>
    <rPh sb="46" eb="48">
      <t>シュツリョク</t>
    </rPh>
    <rPh sb="49" eb="51">
      <t>カノウ</t>
    </rPh>
    <phoneticPr fontId="9"/>
  </si>
  <si>
    <t>e-Govでの電子申請に対応した申請データに個人番号または基礎年金番号を選択して出力できること。（被保険者資格取得届、被保険者資格喪失届、国民年金第３号被扶養者関係届）</t>
    <rPh sb="40" eb="42">
      <t>シュツリョク</t>
    </rPh>
    <phoneticPr fontId="9"/>
  </si>
  <si>
    <t>任用情報と連動して、社会保険の管理対象としてシステムに反映されること。</t>
    <rPh sb="0" eb="2">
      <t>ニンヨウ</t>
    </rPh>
    <rPh sb="2" eb="4">
      <t>ジョウホウ</t>
    </rPh>
    <rPh sb="5" eb="7">
      <t>レンドウ</t>
    </rPh>
    <rPh sb="10" eb="14">
      <t>シャカイホケン</t>
    </rPh>
    <rPh sb="15" eb="17">
      <t>カンリ</t>
    </rPh>
    <rPh sb="17" eb="19">
      <t>タイショウ</t>
    </rPh>
    <rPh sb="27" eb="29">
      <t>ハンエイ</t>
    </rPh>
    <phoneticPr fontId="9"/>
  </si>
  <si>
    <t>社会保険管理（共済組合・厚生年金）</t>
    <rPh sb="0" eb="4">
      <t>シャカイホケン</t>
    </rPh>
    <rPh sb="4" eb="6">
      <t>カンリ</t>
    </rPh>
    <rPh sb="7" eb="11">
      <t>キョウサイクミアイ</t>
    </rPh>
    <rPh sb="12" eb="16">
      <t>コウセイネンキン</t>
    </rPh>
    <phoneticPr fontId="30"/>
  </si>
  <si>
    <t>任用情報と連動して、雇用保険の管理対象としてシステムに反映されること。</t>
    <rPh sb="10" eb="12">
      <t>コヨウ</t>
    </rPh>
    <phoneticPr fontId="3"/>
  </si>
  <si>
    <t>運用環境を複写し、テスト環境を構築できること。</t>
    <rPh sb="0" eb="2">
      <t>ウンヨウ</t>
    </rPh>
    <rPh sb="2" eb="4">
      <t>カンキョウ</t>
    </rPh>
    <rPh sb="5" eb="7">
      <t>フクシャ</t>
    </rPh>
    <rPh sb="12" eb="14">
      <t>カンキョウ</t>
    </rPh>
    <rPh sb="15" eb="17">
      <t>コウチク</t>
    </rPh>
    <phoneticPr fontId="3"/>
  </si>
  <si>
    <t>運用環境とテスト環境は背景色が異なる等、判別しやすい工夫がされていること。</t>
    <rPh sb="0" eb="2">
      <t>ウンヨウ</t>
    </rPh>
    <rPh sb="2" eb="4">
      <t>カンキョウ</t>
    </rPh>
    <rPh sb="8" eb="10">
      <t>カンキョウ</t>
    </rPh>
    <rPh sb="11" eb="14">
      <t>ハイケイショク</t>
    </rPh>
    <rPh sb="15" eb="16">
      <t>コト</t>
    </rPh>
    <rPh sb="18" eb="19">
      <t>トウ</t>
    </rPh>
    <rPh sb="20" eb="22">
      <t>ハンベツ</t>
    </rPh>
    <rPh sb="26" eb="28">
      <t>クフウ</t>
    </rPh>
    <phoneticPr fontId="3"/>
  </si>
  <si>
    <t>社会保険の資格取得・喪失について履歴管理ができること。</t>
    <rPh sb="0" eb="4">
      <t>シャカイホケン</t>
    </rPh>
    <rPh sb="5" eb="9">
      <t>シカクシュトク</t>
    </rPh>
    <rPh sb="10" eb="12">
      <t>ソウシツ</t>
    </rPh>
    <rPh sb="16" eb="18">
      <t>リレキ</t>
    </rPh>
    <rPh sb="18" eb="20">
      <t>カンリ</t>
    </rPh>
    <phoneticPr fontId="9"/>
  </si>
  <si>
    <t>給料（報酬）・手当の追給返納計算は支給データを保有している期間であれば遡り計算ができること。また、個人指定での遡及計算に対応していること。</t>
    <phoneticPr fontId="3"/>
  </si>
  <si>
    <t>職員毎に月給（当月払い）、日給・時給（翌月払い）が管理でき、給与計算が可能なこと。</t>
    <rPh sb="0" eb="2">
      <t>ショクイン</t>
    </rPh>
    <rPh sb="2" eb="3">
      <t>ゴト</t>
    </rPh>
    <rPh sb="4" eb="6">
      <t>ゲッキュウ</t>
    </rPh>
    <rPh sb="7" eb="9">
      <t>トウゲツ</t>
    </rPh>
    <rPh sb="9" eb="10">
      <t>バラ</t>
    </rPh>
    <rPh sb="13" eb="15">
      <t>ニッキュウ</t>
    </rPh>
    <rPh sb="16" eb="18">
      <t>ジキュウ</t>
    </rPh>
    <rPh sb="19" eb="21">
      <t>ヨクゲツ</t>
    </rPh>
    <rPh sb="21" eb="22">
      <t>バラ</t>
    </rPh>
    <rPh sb="25" eb="27">
      <t>カンリ</t>
    </rPh>
    <rPh sb="30" eb="34">
      <t>キュウヨケイサン</t>
    </rPh>
    <rPh sb="35" eb="37">
      <t>カノウ</t>
    </rPh>
    <phoneticPr fontId="30"/>
  </si>
  <si>
    <t>正規職員とは違う支給日で運用ができること。</t>
    <rPh sb="0" eb="4">
      <t>セイキショクイン</t>
    </rPh>
    <rPh sb="6" eb="7">
      <t>チガ</t>
    </rPh>
    <rPh sb="8" eb="11">
      <t>シキュウビ</t>
    </rPh>
    <rPh sb="12" eb="14">
      <t>ウンヨウ</t>
    </rPh>
    <phoneticPr fontId="30"/>
  </si>
  <si>
    <t>庶務システムと連携して、職員が各自の端末で支給明細書、源泉徴収票、辞令書、給料異動通知書を配信・照会できること。
※人事給与システムにて配信・参照できる機能を有する場合は連携不要とするが、利用者がアクセスしやすいような配慮がされていること。</t>
    <rPh sb="27" eb="32">
      <t>ゲンセンチョウシュウヒョウ</t>
    </rPh>
    <rPh sb="33" eb="36">
      <t>ジレイショ</t>
    </rPh>
    <rPh sb="37" eb="44">
      <t>キュウリョウイドウツウチショ</t>
    </rPh>
    <rPh sb="45" eb="47">
      <t>ハイシン</t>
    </rPh>
    <rPh sb="58" eb="62">
      <t>ジンジキュウヨ</t>
    </rPh>
    <rPh sb="68" eb="70">
      <t>ハイシン</t>
    </rPh>
    <rPh sb="71" eb="73">
      <t>サンショウ</t>
    </rPh>
    <rPh sb="76" eb="78">
      <t>キノウ</t>
    </rPh>
    <rPh sb="79" eb="80">
      <t>ユウ</t>
    </rPh>
    <rPh sb="82" eb="84">
      <t>バアイ</t>
    </rPh>
    <rPh sb="85" eb="87">
      <t>レンケイ</t>
    </rPh>
    <rPh sb="94" eb="97">
      <t>リヨウシャ</t>
    </rPh>
    <rPh sb="109" eb="111">
      <t>ハイリョ</t>
    </rPh>
    <phoneticPr fontId="30"/>
  </si>
  <si>
    <t>支給明細は正規職員とは別のレイアウトで作成できること。</t>
    <rPh sb="0" eb="4">
      <t>シキュウメイサイ</t>
    </rPh>
    <rPh sb="5" eb="9">
      <t>セイキショクイン</t>
    </rPh>
    <rPh sb="11" eb="12">
      <t>ベツ</t>
    </rPh>
    <rPh sb="19" eb="21">
      <t>サクセイ</t>
    </rPh>
    <phoneticPr fontId="3"/>
  </si>
  <si>
    <t>複数の所属から任用され、複数の報酬等が支給されている場合に、年末調整でまとめて計算できること。</t>
    <rPh sb="0" eb="2">
      <t>フクスウ</t>
    </rPh>
    <rPh sb="3" eb="5">
      <t>ショゾク</t>
    </rPh>
    <rPh sb="7" eb="9">
      <t>ニンヨウ</t>
    </rPh>
    <rPh sb="12" eb="14">
      <t>フクスウ</t>
    </rPh>
    <rPh sb="15" eb="18">
      <t>ホウシュウトウ</t>
    </rPh>
    <rPh sb="19" eb="21">
      <t>シキュウ</t>
    </rPh>
    <rPh sb="26" eb="28">
      <t>バアイ</t>
    </rPh>
    <rPh sb="30" eb="34">
      <t>ネンマツチョウセイ</t>
    </rPh>
    <rPh sb="39" eb="41">
      <t>ケイサン</t>
    </rPh>
    <phoneticPr fontId="3"/>
  </si>
  <si>
    <t>公共職業安定所への提出書類がシステムにて作成できること。（雇用保険被保険者取得届、雇用保険被保険者喪失届、離職証明書）</t>
    <rPh sb="0" eb="2">
      <t>コウキョウ</t>
    </rPh>
    <rPh sb="2" eb="7">
      <t>ショクギョウアンテイジョ</t>
    </rPh>
    <rPh sb="9" eb="11">
      <t>テイシュツ</t>
    </rPh>
    <rPh sb="11" eb="13">
      <t>ショルイ</t>
    </rPh>
    <rPh sb="20" eb="22">
      <t>サクセイ</t>
    </rPh>
    <rPh sb="29" eb="33">
      <t>コヨウホケン</t>
    </rPh>
    <rPh sb="33" eb="37">
      <t>ヒホケンシャ</t>
    </rPh>
    <rPh sb="37" eb="40">
      <t>シュトクトドケ</t>
    </rPh>
    <rPh sb="49" eb="51">
      <t>ソウシツ</t>
    </rPh>
    <rPh sb="53" eb="58">
      <t>リショクショウメイショ</t>
    </rPh>
    <phoneticPr fontId="3"/>
  </si>
  <si>
    <t>公共職業安定所への提出書類に個人番号が印字できること。（雇用保険被保険者取得届、雇用保険被保険者喪失届、離職証明書）</t>
    <rPh sb="0" eb="2">
      <t>コウキョウ</t>
    </rPh>
    <rPh sb="2" eb="7">
      <t>ショクギョウアンテイジョ</t>
    </rPh>
    <rPh sb="9" eb="11">
      <t>テイシュツ</t>
    </rPh>
    <rPh sb="11" eb="13">
      <t>ショルイ</t>
    </rPh>
    <rPh sb="14" eb="18">
      <t>コジンバンゴウ</t>
    </rPh>
    <rPh sb="19" eb="21">
      <t>インジ</t>
    </rPh>
    <rPh sb="28" eb="32">
      <t>コヨウホケン</t>
    </rPh>
    <rPh sb="32" eb="36">
      <t>ヒホケンシャ</t>
    </rPh>
    <rPh sb="36" eb="39">
      <t>シュトクトドケ</t>
    </rPh>
    <rPh sb="48" eb="50">
      <t>ソウシツ</t>
    </rPh>
    <rPh sb="52" eb="57">
      <t>リショクショウメイショ</t>
    </rPh>
    <phoneticPr fontId="3"/>
  </si>
  <si>
    <t>支給予定を基に資格取得時決定での標準報酬月額算定を行えること。</t>
    <phoneticPr fontId="30"/>
  </si>
  <si>
    <t>税制改正、人事院勧告などシステム変更が必要となった場合は、原則追加料金なしで速やかにシステム改修できること。ただし、改修の規模、内容によっては協議の上、対応を決定すること。</t>
    <rPh sb="29" eb="31">
      <t>ゲンソク</t>
    </rPh>
    <rPh sb="31" eb="33">
      <t>ツイカ</t>
    </rPh>
    <rPh sb="33" eb="35">
      <t>リョウキン</t>
    </rPh>
    <rPh sb="58" eb="60">
      <t>カイシュウ</t>
    </rPh>
    <rPh sb="61" eb="63">
      <t>キボ</t>
    </rPh>
    <rPh sb="64" eb="66">
      <t>ナイヨウ</t>
    </rPh>
    <rPh sb="71" eb="73">
      <t>キョウギ</t>
    </rPh>
    <rPh sb="74" eb="75">
      <t>ウエ</t>
    </rPh>
    <rPh sb="76" eb="78">
      <t>タイオウ</t>
    </rPh>
    <rPh sb="79" eb="81">
      <t>ケッテイ</t>
    </rPh>
    <phoneticPr fontId="3"/>
  </si>
  <si>
    <t>操作を行う所属権限がある職員は、正規職員もフルタイム会計年度職員もあわせて操作可能となること。</t>
    <phoneticPr fontId="30"/>
  </si>
  <si>
    <t>以下の帳票の作成が行えること。
・人事台帳
・現況報告
・職員名簿
・再任用職員一覧
・休暇・休職者／育児短時間勤務者一覧
・身分証明書（顔写真付）
・職員一覧（顔写真付）
・フルタイム会計年度職員対象者一覧</t>
    <rPh sb="44" eb="46">
      <t>キュウカ</t>
    </rPh>
    <rPh sb="51" eb="58">
      <t>イクジタンジカンキンム</t>
    </rPh>
    <rPh sb="58" eb="59">
      <t>シャ</t>
    </rPh>
    <phoneticPr fontId="3"/>
  </si>
  <si>
    <t>以下の雇用の変化がある場合、職員番号が変更されても前年（又は、前年度）情報として、年休繰越処理時に加味できること。
・正職員⇔フルタイム会計年度職員
・正職員→再任用職員
・再任用職員→再任用職員
・再任用職員⇔フルタイム会計年度職員</t>
    <rPh sb="59" eb="62">
      <t>セイショクイン</t>
    </rPh>
    <rPh sb="72" eb="74">
      <t>ショクイン</t>
    </rPh>
    <rPh sb="76" eb="79">
      <t>セイショクイン</t>
    </rPh>
    <rPh sb="115" eb="117">
      <t>ショクイン</t>
    </rPh>
    <phoneticPr fontId="30"/>
  </si>
  <si>
    <t>フルタイム会計年度職員管理</t>
  </si>
  <si>
    <t>フルタイム会計年度職員の採用決定者および任用更新を登録できること。</t>
    <rPh sb="9" eb="11">
      <t>ショクイン</t>
    </rPh>
    <rPh sb="12" eb="14">
      <t>サイヨウ</t>
    </rPh>
    <rPh sb="14" eb="16">
      <t>ケッテイ</t>
    </rPh>
    <rPh sb="16" eb="17">
      <t>シャ</t>
    </rPh>
    <rPh sb="20" eb="22">
      <t>ニンヨウ</t>
    </rPh>
    <rPh sb="22" eb="24">
      <t>コウシン</t>
    </rPh>
    <rPh sb="25" eb="27">
      <t>トウロク</t>
    </rPh>
    <phoneticPr fontId="7"/>
  </si>
  <si>
    <t>正職員→フルタイム会計年度職員への職員情報引継ぎが行えること。</t>
  </si>
  <si>
    <t>フルタイム会計年度職員が、正規職員と異なる期間（通常1か月）での条件付き採用が行えること。</t>
    <rPh sb="9" eb="11">
      <t>ショクイン</t>
    </rPh>
    <rPh sb="13" eb="15">
      <t>セイキ</t>
    </rPh>
    <rPh sb="15" eb="17">
      <t>ショクイン</t>
    </rPh>
    <rPh sb="18" eb="19">
      <t>コト</t>
    </rPh>
    <rPh sb="21" eb="23">
      <t>キカン</t>
    </rPh>
    <rPh sb="24" eb="26">
      <t>ツウジョウ</t>
    </rPh>
    <rPh sb="28" eb="29">
      <t>ゲツ</t>
    </rPh>
    <rPh sb="32" eb="35">
      <t>ジョウケンツ</t>
    </rPh>
    <rPh sb="36" eb="38">
      <t>サイヨウ</t>
    </rPh>
    <rPh sb="39" eb="40">
      <t>オコナ</t>
    </rPh>
    <phoneticPr fontId="7"/>
  </si>
  <si>
    <t>新規採用・任用更新時、フルタイム会計年度職員の学歴免許等の資格や経験年数を考慮して報酬決定が行えること。</t>
  </si>
  <si>
    <t>新規採用・任用更新時、フルタイム会計年度職員の任用予定者のデータ出力ができること。</t>
    <rPh sb="23" eb="25">
      <t>ニンヨウ</t>
    </rPh>
    <rPh sb="25" eb="28">
      <t>ヨテイシャ</t>
    </rPh>
    <rPh sb="32" eb="34">
      <t>シュツリョク</t>
    </rPh>
    <phoneticPr fontId="3"/>
  </si>
  <si>
    <t>新規採用・任用更新時、フルタイム会計年度職員の辞令書が作成できること。</t>
    <rPh sb="23" eb="25">
      <t>ジレイ</t>
    </rPh>
    <rPh sb="25" eb="26">
      <t>ショ</t>
    </rPh>
    <rPh sb="27" eb="29">
      <t>サクセイ</t>
    </rPh>
    <phoneticPr fontId="3"/>
  </si>
  <si>
    <t>フルタイム会計年度職員の雇用履歴が管理できること。</t>
  </si>
  <si>
    <t>ユーザーが参照・更新可能な職員を所属等にて制限できること。（例：教育総務課職員は教育委員会所属職員のみ参照・更新可能）
また、個人毎に出力する帳票についても同様に制限できること。</t>
    <rPh sb="5" eb="7">
      <t>サンショウ</t>
    </rPh>
    <rPh sb="8" eb="10">
      <t>コウシン</t>
    </rPh>
    <rPh sb="10" eb="12">
      <t>カノウ</t>
    </rPh>
    <rPh sb="13" eb="15">
      <t>ショクイン</t>
    </rPh>
    <rPh sb="16" eb="18">
      <t>ショゾク</t>
    </rPh>
    <rPh sb="18" eb="19">
      <t>トウ</t>
    </rPh>
    <rPh sb="21" eb="23">
      <t>セイゲン</t>
    </rPh>
    <rPh sb="30" eb="31">
      <t>レイ</t>
    </rPh>
    <rPh sb="32" eb="34">
      <t>キョウイク</t>
    </rPh>
    <rPh sb="34" eb="37">
      <t>ソウムカ</t>
    </rPh>
    <rPh sb="37" eb="39">
      <t>ショクイン</t>
    </rPh>
    <rPh sb="40" eb="42">
      <t>キョウイク</t>
    </rPh>
    <rPh sb="42" eb="45">
      <t>イインカイ</t>
    </rPh>
    <rPh sb="45" eb="47">
      <t>ショゾク</t>
    </rPh>
    <rPh sb="47" eb="49">
      <t>ショクイン</t>
    </rPh>
    <rPh sb="51" eb="53">
      <t>サンショウ</t>
    </rPh>
    <rPh sb="54" eb="56">
      <t>コウシン</t>
    </rPh>
    <rPh sb="56" eb="58">
      <t>カノウ</t>
    </rPh>
    <rPh sb="81" eb="83">
      <t>セイゲン</t>
    </rPh>
    <phoneticPr fontId="30"/>
  </si>
  <si>
    <t>アクセスログを画面で参照できること。（誰がいつどの処理を行ったか。）</t>
    <rPh sb="10" eb="12">
      <t>サンショウ</t>
    </rPh>
    <phoneticPr fontId="3"/>
  </si>
  <si>
    <t>旧姓が表示できること。</t>
    <rPh sb="3" eb="5">
      <t>ヒョウジ</t>
    </rPh>
    <phoneticPr fontId="3"/>
  </si>
  <si>
    <t>退職者の共済組合、厚生年金、雇用保険の資格喪失日が一括で設定できること。</t>
    <rPh sb="0" eb="2">
      <t>タイショク</t>
    </rPh>
    <rPh sb="2" eb="3">
      <t>シャ</t>
    </rPh>
    <rPh sb="4" eb="8">
      <t>キョウサイクミアイ</t>
    </rPh>
    <rPh sb="9" eb="13">
      <t>コウセイネンキン</t>
    </rPh>
    <rPh sb="14" eb="18">
      <t>コヨウホケン</t>
    </rPh>
    <rPh sb="19" eb="21">
      <t>シカク</t>
    </rPh>
    <rPh sb="21" eb="23">
      <t>ソウシツ</t>
    </rPh>
    <rPh sb="23" eb="24">
      <t>ビ</t>
    </rPh>
    <rPh sb="25" eb="27">
      <t>イッカツ</t>
    </rPh>
    <rPh sb="28" eb="30">
      <t>セッテイ</t>
    </rPh>
    <phoneticPr fontId="3"/>
  </si>
  <si>
    <t>所属コードについては12桁以上登録できること。また階層は３階層以上で管理が可能であること。</t>
    <rPh sb="0" eb="2">
      <t>ショゾク</t>
    </rPh>
    <rPh sb="12" eb="15">
      <t>ケタイジョウ</t>
    </rPh>
    <rPh sb="15" eb="17">
      <t>トウロク</t>
    </rPh>
    <rPh sb="25" eb="27">
      <t>カイソウ</t>
    </rPh>
    <rPh sb="29" eb="31">
      <t>カイソウ</t>
    </rPh>
    <rPh sb="31" eb="33">
      <t>イジョウ</t>
    </rPh>
    <rPh sb="34" eb="36">
      <t>カンリ</t>
    </rPh>
    <rPh sb="37" eb="39">
      <t>カノウ</t>
    </rPh>
    <phoneticPr fontId="3"/>
  </si>
  <si>
    <t>当月払いのフルタイム会計年度任用職員を正規職員とあわせて管理できること。</t>
    <rPh sb="10" eb="14">
      <t>カイケイネンド</t>
    </rPh>
    <rPh sb="14" eb="16">
      <t>ニンヨウ</t>
    </rPh>
    <phoneticPr fontId="30"/>
  </si>
  <si>
    <t>通番37で職員番号を変更した場合でも各種履歴情報を同一人物のものとして管理できること。</t>
    <rPh sb="0" eb="2">
      <t>ツウバン</t>
    </rPh>
    <rPh sb="5" eb="9">
      <t>ショクインバンゴウ</t>
    </rPh>
    <rPh sb="10" eb="12">
      <t>ヘンコウ</t>
    </rPh>
    <rPh sb="14" eb="16">
      <t>バアイ</t>
    </rPh>
    <rPh sb="18" eb="20">
      <t>カクシュ</t>
    </rPh>
    <rPh sb="20" eb="22">
      <t>リレキ</t>
    </rPh>
    <rPh sb="22" eb="24">
      <t>ジョウホウ</t>
    </rPh>
    <rPh sb="25" eb="27">
      <t>ドウイツ</t>
    </rPh>
    <rPh sb="27" eb="29">
      <t>ジンブツ</t>
    </rPh>
    <rPh sb="35" eb="37">
      <t>カンリ</t>
    </rPh>
    <phoneticPr fontId="3"/>
  </si>
  <si>
    <t>フルタイム会計年度任用職員の次年度の任用予定者の情報を一括で入力できること。
（現在の任用情報の引継ぎと共済・社保加入状況の修正が可能なこと）</t>
    <rPh sb="5" eb="9">
      <t>カイケイネンド</t>
    </rPh>
    <rPh sb="9" eb="11">
      <t>ニンヨウ</t>
    </rPh>
    <phoneticPr fontId="30"/>
  </si>
  <si>
    <t>職員の以下の基本情報について管理できること。また1画面で以下の情報全てが確認可能であること。
・個人情報（氏名、住所、電話番号、メールアドレス、緊急連絡先等）
・現在異動情報（所属、異動年月日、補職、職名、職位、職種、職務、異動事由、勤務形態、職員区分等）
・兼務情報（発令年月日、事由、所属、補職、備考等）
・給与基本情報（給与所属、予算所属、支出科目、表級号給、発令年月日等）
・初任給情報（採用時学歴、給決学歴、前歴換算月数、初任給表級号給、備考）
・退職情報（事由、退職年月日、備考）
・分限・懲戒情報（発令年月日、事由、処分者、期間、備考等）
・休暇情報（事由、期間、日数、備考）
・表彰情報（表彰名、表彰年月日、表彰機関、備考）
・公務災害情報（受傷年月日、受傷名、認定番号、備考）
・給与履歴情報（発令年月日、事由、表級号給、月額等）
・発令履歴情報（発令年月日、発令文、任命権者、事由、備考）
・異動履歴情報（発令年月日、異動区分、所属、補職、職位、職階等）
・研修履歴情報（研修、研修期間、研修時所属・補職・職位、備考）
・資格免許情報（資格免許、免許番号、取得年月日、有効年月日、備考）
・親族職員情報（職員番号、続柄、備考）
・障害情報（種別、認定年月日、区分、等級、備考）
・前職歴情報（勤務期間（自・至）、勤務先名称、勤務先住所、職務内容、前歴区分、換算月数、備考）
・学歴情報（学歴、入学年月、卒業年月、学校、学部、学科、備考等）</t>
    <rPh sb="0" eb="2">
      <t>ショクイン</t>
    </rPh>
    <rPh sb="3" eb="5">
      <t>イカ</t>
    </rPh>
    <rPh sb="6" eb="8">
      <t>キホン</t>
    </rPh>
    <rPh sb="8" eb="10">
      <t>ジョウホウ</t>
    </rPh>
    <rPh sb="25" eb="27">
      <t>ガメン</t>
    </rPh>
    <rPh sb="28" eb="30">
      <t>イカ</t>
    </rPh>
    <rPh sb="31" eb="33">
      <t>ジョウホウ</t>
    </rPh>
    <rPh sb="33" eb="34">
      <t>スベ</t>
    </rPh>
    <rPh sb="36" eb="38">
      <t>カクニン</t>
    </rPh>
    <rPh sb="38" eb="40">
      <t>カノウ</t>
    </rPh>
    <rPh sb="48" eb="50">
      <t>コジン</t>
    </rPh>
    <rPh sb="50" eb="52">
      <t>ジョウホウ</t>
    </rPh>
    <rPh sb="53" eb="55">
      <t>シメイ</t>
    </rPh>
    <rPh sb="56" eb="58">
      <t>ジュウショ</t>
    </rPh>
    <rPh sb="59" eb="61">
      <t>デンワ</t>
    </rPh>
    <rPh sb="61" eb="63">
      <t>バンゴウ</t>
    </rPh>
    <rPh sb="72" eb="74">
      <t>キンキュウ</t>
    </rPh>
    <rPh sb="74" eb="77">
      <t>レンラクサキ</t>
    </rPh>
    <rPh sb="77" eb="78">
      <t>トウ</t>
    </rPh>
    <rPh sb="81" eb="83">
      <t>ゲンザイ</t>
    </rPh>
    <rPh sb="83" eb="85">
      <t>イドウ</t>
    </rPh>
    <rPh sb="85" eb="87">
      <t>ジョウホウ</t>
    </rPh>
    <rPh sb="89" eb="91">
      <t>ショゾク</t>
    </rPh>
    <rPh sb="92" eb="94">
      <t>イドウ</t>
    </rPh>
    <rPh sb="94" eb="97">
      <t>ネンガッピ</t>
    </rPh>
    <rPh sb="98" eb="100">
      <t>ホショク</t>
    </rPh>
    <rPh sb="101" eb="103">
      <t>ショクメイ</t>
    </rPh>
    <rPh sb="104" eb="106">
      <t>ショクイ</t>
    </rPh>
    <rPh sb="107" eb="109">
      <t>ショクシュ</t>
    </rPh>
    <rPh sb="110" eb="112">
      <t>ショクム</t>
    </rPh>
    <rPh sb="113" eb="115">
      <t>イドウ</t>
    </rPh>
    <rPh sb="115" eb="117">
      <t>ジユウ</t>
    </rPh>
    <rPh sb="118" eb="120">
      <t>キンム</t>
    </rPh>
    <rPh sb="120" eb="122">
      <t>ケイタイ</t>
    </rPh>
    <rPh sb="123" eb="125">
      <t>ショクイン</t>
    </rPh>
    <rPh sb="125" eb="127">
      <t>クブン</t>
    </rPh>
    <rPh sb="127" eb="128">
      <t>トウ</t>
    </rPh>
    <rPh sb="133" eb="135">
      <t>ジョウホウ</t>
    </rPh>
    <rPh sb="157" eb="159">
      <t>キュウヨ</t>
    </rPh>
    <rPh sb="159" eb="161">
      <t>キホン</t>
    </rPh>
    <rPh sb="161" eb="163">
      <t>ジョウホウ</t>
    </rPh>
    <rPh sb="193" eb="196">
      <t>ショニンキュウ</t>
    </rPh>
    <rPh sb="196" eb="198">
      <t>ジョウホウ</t>
    </rPh>
    <rPh sb="230" eb="232">
      <t>タイショク</t>
    </rPh>
    <rPh sb="232" eb="234">
      <t>ジョウホウ</t>
    </rPh>
    <rPh sb="249" eb="251">
      <t>ブンゲン</t>
    </rPh>
    <rPh sb="252" eb="254">
      <t>チョウカイ</t>
    </rPh>
    <rPh sb="254" eb="256">
      <t>ジョウホウ</t>
    </rPh>
    <rPh sb="279" eb="281">
      <t>キュウカ</t>
    </rPh>
    <rPh sb="281" eb="283">
      <t>ジョウホウ</t>
    </rPh>
    <rPh sb="298" eb="300">
      <t>ヒョウショウ</t>
    </rPh>
    <rPh sb="300" eb="302">
      <t>ジョウホウ</t>
    </rPh>
    <rPh sb="323" eb="325">
      <t>コウム</t>
    </rPh>
    <rPh sb="325" eb="327">
      <t>サイガイ</t>
    </rPh>
    <rPh sb="327" eb="329">
      <t>ジョウホウ</t>
    </rPh>
    <rPh sb="350" eb="352">
      <t>キュウヨ</t>
    </rPh>
    <rPh sb="352" eb="354">
      <t>リレキ</t>
    </rPh>
    <rPh sb="354" eb="356">
      <t>ジョウホウ</t>
    </rPh>
    <rPh sb="377" eb="379">
      <t>ハツレイ</t>
    </rPh>
    <rPh sb="379" eb="381">
      <t>リレキ</t>
    </rPh>
    <rPh sb="381" eb="383">
      <t>ジョウホウ</t>
    </rPh>
    <rPh sb="407" eb="409">
      <t>イドウ</t>
    </rPh>
    <rPh sb="409" eb="411">
      <t>リレキ</t>
    </rPh>
    <rPh sb="411" eb="413">
      <t>ジョウホウ</t>
    </rPh>
    <rPh sb="440" eb="442">
      <t>ケンシュウ</t>
    </rPh>
    <rPh sb="442" eb="444">
      <t>リレキ</t>
    </rPh>
    <rPh sb="444" eb="446">
      <t>ジョウホウ</t>
    </rPh>
    <rPh sb="472" eb="474">
      <t>シカク</t>
    </rPh>
    <rPh sb="474" eb="476">
      <t>メンキョ</t>
    </rPh>
    <rPh sb="476" eb="478">
      <t>ジョウホウ</t>
    </rPh>
    <rPh sb="506" eb="508">
      <t>シンゾク</t>
    </rPh>
    <rPh sb="508" eb="509">
      <t>ショク</t>
    </rPh>
    <rPh sb="509" eb="510">
      <t>イン</t>
    </rPh>
    <rPh sb="510" eb="512">
      <t>ジョウホウ</t>
    </rPh>
    <rPh sb="526" eb="528">
      <t>ショウガイ</t>
    </rPh>
    <rPh sb="528" eb="530">
      <t>ジョウホウ</t>
    </rPh>
    <phoneticPr fontId="3"/>
  </si>
  <si>
    <t>振込方法は全額、定額、端数（千円未満）、定額＋端数（千円未満）、残額が指定できること。</t>
    <rPh sb="0" eb="2">
      <t>フリコミ</t>
    </rPh>
    <rPh sb="2" eb="4">
      <t>ホウホウ</t>
    </rPh>
    <rPh sb="8" eb="10">
      <t>テイガク</t>
    </rPh>
    <rPh sb="11" eb="13">
      <t>ハスウ</t>
    </rPh>
    <rPh sb="14" eb="18">
      <t>センエンミマン</t>
    </rPh>
    <rPh sb="20" eb="22">
      <t>テイガク</t>
    </rPh>
    <rPh sb="23" eb="25">
      <t>ハスウ</t>
    </rPh>
    <rPh sb="26" eb="28">
      <t>センエン</t>
    </rPh>
    <rPh sb="28" eb="30">
      <t>ミマン</t>
    </rPh>
    <phoneticPr fontId="3"/>
  </si>
  <si>
    <t>また、定額口座への振込額が定額に満たない場合に、「定額口座に残額を振込む」or「定額口座には振込を行わない」の設定選択が可能なこと。</t>
    <phoneticPr fontId="3"/>
  </si>
  <si>
    <t xml:space="preserve">給与口座は3口座以上登録でき、口座数の設定はパラメータにより設定可能なこと。
</t>
    <rPh sb="8" eb="10">
      <t>イジョウ</t>
    </rPh>
    <phoneticPr fontId="3"/>
  </si>
  <si>
    <t>正規職員と同様の機能を有すること。</t>
    <rPh sb="0" eb="4">
      <t>セイキショクイン</t>
    </rPh>
    <rPh sb="5" eb="7">
      <t>ドウヨウ</t>
    </rPh>
    <rPh sb="8" eb="10">
      <t>キノウ</t>
    </rPh>
    <rPh sb="11" eb="12">
      <t>ユウ</t>
    </rPh>
    <phoneticPr fontId="3"/>
  </si>
  <si>
    <t>人事給与システムの科目情報、職員情報、組織情報等の人事情報を任意出力できること。</t>
    <rPh sb="11" eb="13">
      <t>ジョウホウ</t>
    </rPh>
    <rPh sb="16" eb="18">
      <t>ジョウホウ</t>
    </rPh>
    <rPh sb="19" eb="21">
      <t>ソシキ</t>
    </rPh>
    <rPh sb="21" eb="23">
      <t>ジョウホウ</t>
    </rPh>
    <rPh sb="23" eb="24">
      <t>トウ</t>
    </rPh>
    <rPh sb="30" eb="32">
      <t>ニンイ</t>
    </rPh>
    <rPh sb="32" eb="34">
      <t>シュツリョク</t>
    </rPh>
    <phoneticPr fontId="3"/>
  </si>
  <si>
    <t>鈴鹿市ポータルサイトよりシングルサインオンにて庶務管理システムへログインができること。各クライアントはActiveDirectoryで管理しているため、ユーザー情報を取得し、ログインすることを想定する。</t>
    <phoneticPr fontId="3"/>
  </si>
  <si>
    <t>e-Govでの電子申請に対応した申請データに個人番号が出力できること。（雇用保険被保険者取得届）</t>
    <phoneticPr fontId="9"/>
  </si>
  <si>
    <t>その他</t>
    <rPh sb="2" eb="3">
      <t>タ</t>
    </rPh>
    <phoneticPr fontId="3"/>
  </si>
  <si>
    <t>労働保険管理</t>
    <rPh sb="0" eb="2">
      <t>ロウドウ</t>
    </rPh>
    <rPh sb="2" eb="4">
      <t>ホケン</t>
    </rPh>
    <rPh sb="4" eb="6">
      <t>カンリ</t>
    </rPh>
    <phoneticPr fontId="3"/>
  </si>
  <si>
    <t>労働保険概算・確定保険料申告書の記載に必要な情報が出力可能であること。
・雇用保険負担金
・労災負担金</t>
    <rPh sb="7" eb="12">
      <t>カクテイホケンリョウ</t>
    </rPh>
    <rPh sb="12" eb="15">
      <t>シンコクショ</t>
    </rPh>
    <rPh sb="16" eb="18">
      <t>キサイ</t>
    </rPh>
    <rPh sb="37" eb="41">
      <t>コヨウホケン</t>
    </rPh>
    <rPh sb="41" eb="44">
      <t>フタンキン</t>
    </rPh>
    <rPh sb="46" eb="48">
      <t>ロウサイ</t>
    </rPh>
    <rPh sb="48" eb="51">
      <t>フタンキン</t>
    </rPh>
    <phoneticPr fontId="30"/>
  </si>
  <si>
    <t>労災負担金については、事業毎に情報を出力できること。</t>
    <rPh sb="0" eb="5">
      <t>ロウサイフタンキン</t>
    </rPh>
    <rPh sb="11" eb="13">
      <t>ジギョウ</t>
    </rPh>
    <rPh sb="13" eb="14">
      <t>ゴト</t>
    </rPh>
    <rPh sb="15" eb="17">
      <t>ジョウホウ</t>
    </rPh>
    <rPh sb="18" eb="20">
      <t>シュツリョク</t>
    </rPh>
    <phoneticPr fontId="3"/>
  </si>
  <si>
    <t>支給実績を基に定時改定、随時改定での標準報酬月額改定を行えること。</t>
    <phoneticPr fontId="3"/>
  </si>
  <si>
    <t>短時間労働者は11日を支払基礎日数として標準報酬月額算定を行えること。
今後の制度改正に対応するため、支払基礎日数はパラメータ等で変更も可能なこと。</t>
    <phoneticPr fontId="3"/>
  </si>
  <si>
    <t>マスタ管理されている社会保険料率をもとに社会保険料の一括更新を行えること。
社会保険料率の変更が発生した場合、個人掛金、事業主負担金の変更が行えること。</t>
    <phoneticPr fontId="3"/>
  </si>
  <si>
    <t>e-Govでの電子申請に対応した帳票（CSV形式届書総括票）および申請データ(CSV形式)の出力が可能なこと。（雇用保険被保険者取得届、雇用保険被保険者喪失届、離職証明書）</t>
    <rPh sb="7" eb="11">
      <t>デンシシンセイ</t>
    </rPh>
    <rPh sb="12" eb="14">
      <t>タイオウ</t>
    </rPh>
    <rPh sb="22" eb="24">
      <t>ケイシキ</t>
    </rPh>
    <rPh sb="24" eb="25">
      <t>トドケ</t>
    </rPh>
    <rPh sb="25" eb="26">
      <t>ショ</t>
    </rPh>
    <rPh sb="33" eb="35">
      <t>シンセイ</t>
    </rPh>
    <rPh sb="42" eb="44">
      <t>ケイシキ</t>
    </rPh>
    <rPh sb="46" eb="48">
      <t>シュツリョク</t>
    </rPh>
    <rPh sb="49" eb="51">
      <t>カノウ</t>
    </rPh>
    <phoneticPr fontId="9"/>
  </si>
  <si>
    <t>地公災負担金について必要な情報が出力可能であること。</t>
    <rPh sb="0" eb="1">
      <t>チ</t>
    </rPh>
    <rPh sb="1" eb="2">
      <t>コウ</t>
    </rPh>
    <rPh sb="2" eb="3">
      <t>サイ</t>
    </rPh>
    <rPh sb="3" eb="6">
      <t>フタンキン</t>
    </rPh>
    <phoneticPr fontId="3"/>
  </si>
  <si>
    <t>各種保険料の管理対象は今後の制度改正に対応して、パラメーターにて設定ができること。</t>
    <rPh sb="0" eb="4">
      <t>カクシュホケン</t>
    </rPh>
    <rPh sb="4" eb="5">
      <t>リョウ</t>
    </rPh>
    <rPh sb="6" eb="10">
      <t>カンリタイショウ</t>
    </rPh>
    <rPh sb="11" eb="13">
      <t>コンゴ</t>
    </rPh>
    <rPh sb="14" eb="18">
      <t>セイドカイセイ</t>
    </rPh>
    <rPh sb="19" eb="21">
      <t>タイオウ</t>
    </rPh>
    <rPh sb="32" eb="34">
      <t>セッテイ</t>
    </rPh>
    <phoneticPr fontId="3"/>
  </si>
  <si>
    <t>庁内LANに接続しない状態（スタンドアロン）で人事異動シミュレーションが行える機能を有すること。また複数の人事異動案が作成でき、その結果を本番環境へ反映できること。</t>
    <rPh sb="0" eb="2">
      <t>チョウナイ</t>
    </rPh>
    <rPh sb="6" eb="8">
      <t>セツゾク</t>
    </rPh>
    <rPh sb="11" eb="13">
      <t>ジョウタイ</t>
    </rPh>
    <rPh sb="23" eb="25">
      <t>ジンジ</t>
    </rPh>
    <rPh sb="25" eb="27">
      <t>イドウ</t>
    </rPh>
    <rPh sb="36" eb="37">
      <t>オコナ</t>
    </rPh>
    <rPh sb="39" eb="41">
      <t>キノウ</t>
    </rPh>
    <rPh sb="42" eb="43">
      <t>ユウ</t>
    </rPh>
    <rPh sb="50" eb="52">
      <t>フクスウ</t>
    </rPh>
    <rPh sb="53" eb="57">
      <t>ジンジイドウ</t>
    </rPh>
    <rPh sb="57" eb="58">
      <t>アン</t>
    </rPh>
    <rPh sb="59" eb="61">
      <t>サクセイ</t>
    </rPh>
    <rPh sb="66" eb="68">
      <t>ケッカ</t>
    </rPh>
    <rPh sb="69" eb="73">
      <t>ホンバンカンキョウ</t>
    </rPh>
    <rPh sb="74" eb="76">
      <t>ハンエイ</t>
    </rPh>
    <phoneticPr fontId="3"/>
  </si>
  <si>
    <t>人事異動処理時には新規採用者、昇任者情報等の抽出が行え、異動先等の検討に活用できること。</t>
    <rPh sb="0" eb="2">
      <t>ジンジ</t>
    </rPh>
    <rPh sb="2" eb="4">
      <t>イドウ</t>
    </rPh>
    <rPh sb="4" eb="6">
      <t>ショリ</t>
    </rPh>
    <rPh sb="6" eb="7">
      <t>ジ</t>
    </rPh>
    <rPh sb="9" eb="11">
      <t>シンキ</t>
    </rPh>
    <rPh sb="11" eb="13">
      <t>サイヨウ</t>
    </rPh>
    <rPh sb="13" eb="14">
      <t>シャ</t>
    </rPh>
    <rPh sb="15" eb="17">
      <t>ショウニン</t>
    </rPh>
    <rPh sb="17" eb="18">
      <t>シャ</t>
    </rPh>
    <rPh sb="18" eb="21">
      <t>ジョウホウトウ</t>
    </rPh>
    <phoneticPr fontId="3"/>
  </si>
  <si>
    <t>人事異動処理に関する機能は人事異動担当職員以外が参照・更新できない機能を提供すること。</t>
    <rPh sb="0" eb="6">
      <t>ジンジイドウショリ</t>
    </rPh>
    <rPh sb="7" eb="8">
      <t>カン</t>
    </rPh>
    <rPh sb="10" eb="12">
      <t>キノウ</t>
    </rPh>
    <rPh sb="13" eb="17">
      <t>ジンジイドウ</t>
    </rPh>
    <rPh sb="17" eb="21">
      <t>タントウショクイン</t>
    </rPh>
    <rPh sb="21" eb="23">
      <t>イガイ</t>
    </rPh>
    <rPh sb="24" eb="26">
      <t>サンショウ</t>
    </rPh>
    <rPh sb="27" eb="29">
      <t>コウシン</t>
    </rPh>
    <rPh sb="33" eb="35">
      <t>キノウ</t>
    </rPh>
    <rPh sb="36" eb="38">
      <t>テイキョウ</t>
    </rPh>
    <phoneticPr fontId="30"/>
  </si>
  <si>
    <t xml:space="preserve">添付文書として電子データを登録できること。
</t>
    <phoneticPr fontId="3"/>
  </si>
  <si>
    <t>氏名および旧姓（漢字氏名、カナ氏名）の入力ができること。</t>
    <rPh sb="0" eb="2">
      <t>シメイ</t>
    </rPh>
    <rPh sb="5" eb="7">
      <t>キュウセイ</t>
    </rPh>
    <rPh sb="8" eb="12">
      <t>カンジシメイ</t>
    </rPh>
    <rPh sb="15" eb="17">
      <t>シメイ</t>
    </rPh>
    <rPh sb="19" eb="21">
      <t>ニュウリョク</t>
    </rPh>
    <phoneticPr fontId="3"/>
  </si>
  <si>
    <t>住所（カナ名称）の入力ができること。</t>
    <rPh sb="0" eb="2">
      <t>ジュウショ</t>
    </rPh>
    <rPh sb="5" eb="7">
      <t>メイショウ</t>
    </rPh>
    <rPh sb="9" eb="11">
      <t>ニュウリョク</t>
    </rPh>
    <phoneticPr fontId="3"/>
  </si>
  <si>
    <t>郵便番号を入力により、住所が自動入力されること。</t>
    <rPh sb="0" eb="4">
      <t>ユウビンバンゴウ</t>
    </rPh>
    <rPh sb="5" eb="7">
      <t>ニュウリョク</t>
    </rPh>
    <rPh sb="11" eb="13">
      <t>ジュウショ</t>
    </rPh>
    <rPh sb="14" eb="18">
      <t>ジドウニュウリョク</t>
    </rPh>
    <phoneticPr fontId="3"/>
  </si>
  <si>
    <t>電話番号が入力できること。</t>
    <rPh sb="0" eb="4">
      <t>デンワバンゴウ</t>
    </rPh>
    <rPh sb="5" eb="7">
      <t>ニュウリョク</t>
    </rPh>
    <phoneticPr fontId="3"/>
  </si>
  <si>
    <t>家族情報（氏名・カナ氏名・生年月日・性別・続柄・同居別居）の登録ができること。</t>
    <rPh sb="0" eb="4">
      <t>カゾクジョウホウ</t>
    </rPh>
    <rPh sb="5" eb="7">
      <t>シメイ</t>
    </rPh>
    <rPh sb="10" eb="12">
      <t>シメイ</t>
    </rPh>
    <rPh sb="13" eb="17">
      <t>セイネンガッピ</t>
    </rPh>
    <rPh sb="18" eb="20">
      <t>セイベツ</t>
    </rPh>
    <rPh sb="21" eb="22">
      <t>ツヅ</t>
    </rPh>
    <rPh sb="22" eb="23">
      <t>ガラ</t>
    </rPh>
    <rPh sb="24" eb="28">
      <t>ドウキョベッキョ</t>
    </rPh>
    <rPh sb="30" eb="32">
      <t>トウロク</t>
    </rPh>
    <phoneticPr fontId="3"/>
  </si>
  <si>
    <t>氏名・続柄・生年月日・同居別居・収入金額・事由・事由の発生日を登録できること。</t>
    <phoneticPr fontId="3"/>
  </si>
  <si>
    <t>配偶者の有無を登録できること。</t>
    <phoneticPr fontId="3"/>
  </si>
  <si>
    <t xml:space="preserve">氏名・続柄・生年月日・同居別居・事由・事由の発生日を登録できること。
</t>
    <rPh sb="13" eb="15">
      <t>ベッキョ</t>
    </rPh>
    <phoneticPr fontId="3"/>
  </si>
  <si>
    <t>ユーザ権限管理によって本人が給与明細を照会・印刷ができること。
※人事給与システムの対応でも可</t>
    <rPh sb="3" eb="5">
      <t>ケンゲン</t>
    </rPh>
    <rPh sb="5" eb="7">
      <t>カンリ</t>
    </rPh>
    <rPh sb="11" eb="13">
      <t>ホンニン</t>
    </rPh>
    <rPh sb="14" eb="16">
      <t>キュウヨ</t>
    </rPh>
    <rPh sb="16" eb="18">
      <t>メイサイ</t>
    </rPh>
    <rPh sb="19" eb="21">
      <t>ショウカイ</t>
    </rPh>
    <rPh sb="22" eb="24">
      <t>インサツ</t>
    </rPh>
    <rPh sb="33" eb="37">
      <t>ジンジキュウヨ</t>
    </rPh>
    <rPh sb="42" eb="44">
      <t>タイオウ</t>
    </rPh>
    <rPh sb="46" eb="47">
      <t>カ</t>
    </rPh>
    <phoneticPr fontId="3"/>
  </si>
  <si>
    <t>辞令書</t>
    <rPh sb="0" eb="2">
      <t>ジレイ</t>
    </rPh>
    <rPh sb="2" eb="3">
      <t>ショ</t>
    </rPh>
    <phoneticPr fontId="30"/>
  </si>
  <si>
    <t>源泉徴収票</t>
    <rPh sb="0" eb="2">
      <t>ゲンセン</t>
    </rPh>
    <rPh sb="2" eb="4">
      <t>チョウシュウ</t>
    </rPh>
    <rPh sb="4" eb="5">
      <t>ヒョウ</t>
    </rPh>
    <phoneticPr fontId="30"/>
  </si>
  <si>
    <t>給与明細</t>
    <rPh sb="0" eb="2">
      <t>キュウヨ</t>
    </rPh>
    <rPh sb="2" eb="4">
      <t>メイサイ</t>
    </rPh>
    <phoneticPr fontId="30"/>
  </si>
  <si>
    <t>所属長が所属する職員の年次有給休暇、夏季休暇、忌引休暇等の休暇情報を一括登録できること。</t>
    <rPh sb="4" eb="6">
      <t>ショゾク</t>
    </rPh>
    <rPh sb="8" eb="10">
      <t>ショクイン</t>
    </rPh>
    <rPh sb="11" eb="13">
      <t>ネンジ</t>
    </rPh>
    <rPh sb="13" eb="15">
      <t>ユウキュウ</t>
    </rPh>
    <rPh sb="15" eb="17">
      <t>キュウカ</t>
    </rPh>
    <rPh sb="18" eb="20">
      <t>カキ</t>
    </rPh>
    <rPh sb="20" eb="22">
      <t>キュウカ</t>
    </rPh>
    <rPh sb="23" eb="25">
      <t>キビキ</t>
    </rPh>
    <rPh sb="25" eb="27">
      <t>キュウカ</t>
    </rPh>
    <rPh sb="27" eb="28">
      <t>トウ</t>
    </rPh>
    <rPh sb="29" eb="31">
      <t>キュウカ</t>
    </rPh>
    <rPh sb="31" eb="33">
      <t>ジョウホウ</t>
    </rPh>
    <rPh sb="34" eb="38">
      <t>イッカツトウロク</t>
    </rPh>
    <phoneticPr fontId="30"/>
  </si>
  <si>
    <t>所属長が所属する職員の時間外等勤務実績を一括登録できること。</t>
    <rPh sb="11" eb="14">
      <t>ジカンガイ</t>
    </rPh>
    <rPh sb="14" eb="15">
      <t>トウ</t>
    </rPh>
    <rPh sb="15" eb="17">
      <t>キンム</t>
    </rPh>
    <rPh sb="17" eb="19">
      <t>ジッセキ</t>
    </rPh>
    <rPh sb="20" eb="24">
      <t>イッカツトウロク</t>
    </rPh>
    <phoneticPr fontId="30"/>
  </si>
  <si>
    <t>一括入力</t>
    <rPh sb="0" eb="4">
      <t>イッカツニュウリョク</t>
    </rPh>
    <phoneticPr fontId="30"/>
  </si>
  <si>
    <t>扶養控除申告書で申告した内容を人事給与システムに取り込めること。</t>
    <rPh sb="0" eb="2">
      <t>フヨウ</t>
    </rPh>
    <rPh sb="2" eb="4">
      <t>コウジョ</t>
    </rPh>
    <rPh sb="4" eb="7">
      <t>シンコクショ</t>
    </rPh>
    <rPh sb="8" eb="10">
      <t>シンコク</t>
    </rPh>
    <rPh sb="12" eb="14">
      <t>ナイヨウ</t>
    </rPh>
    <rPh sb="15" eb="17">
      <t>ジンジ</t>
    </rPh>
    <rPh sb="17" eb="19">
      <t>キュウヨ</t>
    </rPh>
    <rPh sb="24" eb="25">
      <t>ト</t>
    </rPh>
    <rPh sb="26" eb="27">
      <t>コ</t>
    </rPh>
    <phoneticPr fontId="30"/>
  </si>
  <si>
    <t>各種申告書の申告状況を一覧で確認できること。</t>
    <rPh sb="0" eb="2">
      <t>カクシュ</t>
    </rPh>
    <rPh sb="2" eb="5">
      <t>シンコクショ</t>
    </rPh>
    <rPh sb="6" eb="8">
      <t>シンコク</t>
    </rPh>
    <rPh sb="8" eb="10">
      <t>ジョウキョウ</t>
    </rPh>
    <rPh sb="11" eb="13">
      <t>イチラン</t>
    </rPh>
    <rPh sb="14" eb="16">
      <t>カクニン</t>
    </rPh>
    <phoneticPr fontId="30"/>
  </si>
  <si>
    <t>権限により申告状況一覧から申告書を申告者へ返却できること。</t>
    <phoneticPr fontId="30"/>
  </si>
  <si>
    <t>権限により申告状況一覧から申告書の内容を訂正できること。</t>
    <rPh sb="0" eb="2">
      <t>ケンゲン</t>
    </rPh>
    <rPh sb="5" eb="7">
      <t>シンコク</t>
    </rPh>
    <rPh sb="7" eb="9">
      <t>ジョウキョウ</t>
    </rPh>
    <rPh sb="9" eb="11">
      <t>イチラン</t>
    </rPh>
    <rPh sb="13" eb="15">
      <t>シンコク</t>
    </rPh>
    <rPh sb="15" eb="16">
      <t>ショ</t>
    </rPh>
    <rPh sb="17" eb="19">
      <t>ナイヨウ</t>
    </rPh>
    <rPh sb="20" eb="22">
      <t>テイセイ</t>
    </rPh>
    <phoneticPr fontId="30"/>
  </si>
  <si>
    <t>トップページのお知らせ情報に、申告書が未提出である旨を表示できること。</t>
    <rPh sb="8" eb="9">
      <t>シ</t>
    </rPh>
    <rPh sb="11" eb="13">
      <t>ジョウホウ</t>
    </rPh>
    <rPh sb="15" eb="18">
      <t>シンコクショ</t>
    </rPh>
    <rPh sb="19" eb="22">
      <t>ミテイシュツ</t>
    </rPh>
    <rPh sb="25" eb="26">
      <t>ムネ</t>
    </rPh>
    <rPh sb="27" eb="29">
      <t>ヒョウジ</t>
    </rPh>
    <phoneticPr fontId="30"/>
  </si>
  <si>
    <t>法改正に対応した申告内容にて、システム利用できること。</t>
    <rPh sb="0" eb="3">
      <t>ホウカイセイ</t>
    </rPh>
    <rPh sb="4" eb="6">
      <t>タイオウ</t>
    </rPh>
    <rPh sb="8" eb="10">
      <t>シンコク</t>
    </rPh>
    <rPh sb="10" eb="12">
      <t>ナイヨウ</t>
    </rPh>
    <rPh sb="19" eb="21">
      <t>リヨウ</t>
    </rPh>
    <phoneticPr fontId="30"/>
  </si>
  <si>
    <t>マスタ登録</t>
    <rPh sb="3" eb="5">
      <t>トウロク</t>
    </rPh>
    <phoneticPr fontId="30"/>
  </si>
  <si>
    <t>マスタ登録情報は、Excel等の外部出力データでメンテナンスでき、その結果を取り込んでシステムに反映できること。</t>
    <rPh sb="3" eb="5">
      <t>トウロク</t>
    </rPh>
    <rPh sb="5" eb="7">
      <t>ジョウホウ</t>
    </rPh>
    <rPh sb="14" eb="15">
      <t>トウ</t>
    </rPh>
    <rPh sb="16" eb="20">
      <t>ガイブシュツリョク</t>
    </rPh>
    <rPh sb="35" eb="37">
      <t>ケッカ</t>
    </rPh>
    <rPh sb="38" eb="39">
      <t>ト</t>
    </rPh>
    <rPh sb="40" eb="41">
      <t>コ</t>
    </rPh>
    <rPh sb="48" eb="50">
      <t>ハンエイ</t>
    </rPh>
    <phoneticPr fontId="3"/>
  </si>
  <si>
    <t>祝日情報</t>
    <rPh sb="0" eb="2">
      <t>シュクジツ</t>
    </rPh>
    <rPh sb="2" eb="4">
      <t>ジョウホウ</t>
    </rPh>
    <phoneticPr fontId="30"/>
  </si>
  <si>
    <t xml:space="preserve">内閣府より公開されている「国民の祝日データ」またはパッケージシステムの修正情報として通知される祝日情報を取り込む機能を有すること。
</t>
    <rPh sb="0" eb="3">
      <t>ナイカクフ</t>
    </rPh>
    <rPh sb="5" eb="7">
      <t>コウカイ</t>
    </rPh>
    <rPh sb="13" eb="15">
      <t>コクミン</t>
    </rPh>
    <rPh sb="16" eb="18">
      <t>シュクジツ</t>
    </rPh>
    <rPh sb="35" eb="39">
      <t>シュウセイジョウホウ</t>
    </rPh>
    <rPh sb="42" eb="44">
      <t>ツウチ</t>
    </rPh>
    <rPh sb="47" eb="49">
      <t>シュクジツ</t>
    </rPh>
    <rPh sb="49" eb="51">
      <t>ジョウホウ</t>
    </rPh>
    <rPh sb="52" eb="53">
      <t>ト</t>
    </rPh>
    <rPh sb="54" eb="55">
      <t>コ</t>
    </rPh>
    <rPh sb="56" eb="58">
      <t>キノウ</t>
    </rPh>
    <rPh sb="59" eb="60">
      <t>ユウ</t>
    </rPh>
    <phoneticPr fontId="30"/>
  </si>
  <si>
    <t>下記の申請が行えること。
・年次有給休暇申請（各種休暇種別をマスタにて設定できること）
・特別休暇/病気休暇申請
・妊娠出産休暇申請
・育児休業申請
・介護休業申請
・部分休業申請
・職務免除許可申請
・営利企業等従事許可申請
・時間外等勤務申請
・振替代休申請
・特殊勤務申請
・管理職特別勤務申請
・出退勤打刻変更申請</t>
    <rPh sb="0" eb="2">
      <t>カキ</t>
    </rPh>
    <rPh sb="3" eb="5">
      <t>シンセイ</t>
    </rPh>
    <rPh sb="6" eb="7">
      <t>オコナ</t>
    </rPh>
    <rPh sb="14" eb="20">
      <t>ネンジユウキュウキュウカ</t>
    </rPh>
    <rPh sb="20" eb="22">
      <t>シンセイ</t>
    </rPh>
    <rPh sb="23" eb="25">
      <t>カクシュ</t>
    </rPh>
    <rPh sb="25" eb="29">
      <t>キュウカシュベツ</t>
    </rPh>
    <rPh sb="35" eb="37">
      <t>セッテイ</t>
    </rPh>
    <rPh sb="45" eb="49">
      <t>トクベツキュウカ</t>
    </rPh>
    <rPh sb="50" eb="56">
      <t>ビョウキキュウカシンセイ</t>
    </rPh>
    <rPh sb="58" eb="66">
      <t>ニンシンシュッサンキュウカシンセイ</t>
    </rPh>
    <rPh sb="68" eb="70">
      <t>イクジ</t>
    </rPh>
    <rPh sb="70" eb="72">
      <t>キュウギョウ</t>
    </rPh>
    <rPh sb="72" eb="74">
      <t>シンセイ</t>
    </rPh>
    <rPh sb="76" eb="78">
      <t>カイゴ</t>
    </rPh>
    <rPh sb="78" eb="80">
      <t>キュウギョウ</t>
    </rPh>
    <rPh sb="80" eb="82">
      <t>シンセイ</t>
    </rPh>
    <rPh sb="109" eb="111">
      <t>キョカ</t>
    </rPh>
    <rPh sb="125" eb="131">
      <t>フリカエダイキュウシンセイ</t>
    </rPh>
    <rPh sb="133" eb="139">
      <t>トクシュキンムシンセイ</t>
    </rPh>
    <rPh sb="141" eb="144">
      <t>カンリショク</t>
    </rPh>
    <rPh sb="144" eb="150">
      <t>トクベツキンムシンセイ</t>
    </rPh>
    <phoneticPr fontId="30"/>
  </si>
  <si>
    <t>各種申請の機能に本人以外の代理申請機能を有すること。</t>
    <phoneticPr fontId="3"/>
  </si>
  <si>
    <t>代理申請の際、職員を複数人選択することにより、複数人の代理申請を連続で行えること。</t>
    <phoneticPr fontId="3"/>
  </si>
  <si>
    <t>全ての申請について申請の注意書欄が用意されていること。</t>
    <phoneticPr fontId="3"/>
  </si>
  <si>
    <t>過去に連携した給与明細情報を保管し、いつでも参照ができること。</t>
    <rPh sb="0" eb="2">
      <t>カコ</t>
    </rPh>
    <rPh sb="3" eb="5">
      <t>レンケイ</t>
    </rPh>
    <rPh sb="7" eb="9">
      <t>キュウヨ</t>
    </rPh>
    <rPh sb="9" eb="11">
      <t>メイサイ</t>
    </rPh>
    <rPh sb="11" eb="13">
      <t>ジョウホウ</t>
    </rPh>
    <rPh sb="14" eb="16">
      <t>ホカン</t>
    </rPh>
    <rPh sb="22" eb="24">
      <t>サンショウ</t>
    </rPh>
    <phoneticPr fontId="3"/>
  </si>
  <si>
    <t>ユーザ権限管理によって所属毎に給与明細の一括印刷ができること。</t>
    <rPh sb="3" eb="5">
      <t>ケンゲン</t>
    </rPh>
    <rPh sb="5" eb="7">
      <t>カンリ</t>
    </rPh>
    <rPh sb="11" eb="14">
      <t>ショゾクゴト</t>
    </rPh>
    <rPh sb="15" eb="17">
      <t>キュウヨ</t>
    </rPh>
    <rPh sb="17" eb="19">
      <t>メイサイ</t>
    </rPh>
    <rPh sb="20" eb="22">
      <t>イッカツ</t>
    </rPh>
    <rPh sb="22" eb="24">
      <t>インサツ</t>
    </rPh>
    <phoneticPr fontId="3"/>
  </si>
  <si>
    <t>ユーザ権限管理によって本人が源泉徴収票を照会・印刷ができること。</t>
    <rPh sb="3" eb="5">
      <t>ケンゲン</t>
    </rPh>
    <rPh sb="5" eb="7">
      <t>カンリ</t>
    </rPh>
    <rPh sb="11" eb="13">
      <t>ホンニン</t>
    </rPh>
    <rPh sb="14" eb="16">
      <t>ゲンセン</t>
    </rPh>
    <rPh sb="16" eb="18">
      <t>チョウシュウ</t>
    </rPh>
    <rPh sb="18" eb="19">
      <t>ヒョウ</t>
    </rPh>
    <rPh sb="20" eb="22">
      <t>ショウカイ</t>
    </rPh>
    <rPh sb="23" eb="25">
      <t>インサツ</t>
    </rPh>
    <phoneticPr fontId="3"/>
  </si>
  <si>
    <t>ユーザ権限管理によって所属長が所属職員の給与明細を印刷できること。</t>
    <rPh sb="3" eb="5">
      <t>ケンゲン</t>
    </rPh>
    <rPh sb="5" eb="7">
      <t>カンリ</t>
    </rPh>
    <rPh sb="11" eb="14">
      <t>ショゾクチョウ</t>
    </rPh>
    <rPh sb="15" eb="17">
      <t>ショゾク</t>
    </rPh>
    <rPh sb="17" eb="19">
      <t>ショクイン</t>
    </rPh>
    <rPh sb="20" eb="22">
      <t>キュウヨ</t>
    </rPh>
    <rPh sb="22" eb="24">
      <t>メイサイ</t>
    </rPh>
    <rPh sb="25" eb="27">
      <t>インサツ</t>
    </rPh>
    <phoneticPr fontId="3"/>
  </si>
  <si>
    <t>過去に連携した源泉徴収票情報を保管し、いつでも参照ができること。</t>
    <rPh sb="0" eb="2">
      <t>カコ</t>
    </rPh>
    <rPh sb="3" eb="5">
      <t>レンケイ</t>
    </rPh>
    <rPh sb="7" eb="9">
      <t>ゲンセン</t>
    </rPh>
    <rPh sb="9" eb="11">
      <t>チョウシュウ</t>
    </rPh>
    <rPh sb="11" eb="12">
      <t>ヒョウ</t>
    </rPh>
    <rPh sb="12" eb="14">
      <t>ジョウホウ</t>
    </rPh>
    <rPh sb="15" eb="17">
      <t>ホカン</t>
    </rPh>
    <rPh sb="23" eb="25">
      <t>サンショウ</t>
    </rPh>
    <phoneticPr fontId="3"/>
  </si>
  <si>
    <t>ユーザ権限管理によって本人が辞令書を照会・印刷ができること。</t>
    <rPh sb="3" eb="5">
      <t>ケンゲン</t>
    </rPh>
    <rPh sb="5" eb="7">
      <t>カンリ</t>
    </rPh>
    <rPh sb="11" eb="13">
      <t>ホンニン</t>
    </rPh>
    <rPh sb="14" eb="16">
      <t>ジレイ</t>
    </rPh>
    <rPh sb="16" eb="17">
      <t>ショ</t>
    </rPh>
    <rPh sb="18" eb="20">
      <t>ショウカイ</t>
    </rPh>
    <rPh sb="21" eb="23">
      <t>インサツ</t>
    </rPh>
    <phoneticPr fontId="3"/>
  </si>
  <si>
    <t>過去に連携した辞令情報、給与異動情報を保管し、いつでも参照ができること。</t>
    <rPh sb="0" eb="2">
      <t>カコ</t>
    </rPh>
    <rPh sb="3" eb="5">
      <t>レンケイ</t>
    </rPh>
    <rPh sb="7" eb="9">
      <t>ジレイ</t>
    </rPh>
    <rPh sb="9" eb="11">
      <t>ジョウホウ</t>
    </rPh>
    <rPh sb="12" eb="18">
      <t>キュウヨイドウジョウホウ</t>
    </rPh>
    <rPh sb="19" eb="21">
      <t>ホカン</t>
    </rPh>
    <rPh sb="27" eb="29">
      <t>サンショウ</t>
    </rPh>
    <phoneticPr fontId="3"/>
  </si>
  <si>
    <t>各種情報は、情報公開日の設定ができ、事前の取込作業ができること。</t>
    <rPh sb="0" eb="2">
      <t>カクシュ</t>
    </rPh>
    <rPh sb="2" eb="4">
      <t>ジョウホウ</t>
    </rPh>
    <rPh sb="6" eb="8">
      <t>ジョウホウ</t>
    </rPh>
    <rPh sb="8" eb="11">
      <t>コウカイビ</t>
    </rPh>
    <rPh sb="12" eb="14">
      <t>セッテイ</t>
    </rPh>
    <rPh sb="18" eb="20">
      <t>ジゼン</t>
    </rPh>
    <rPh sb="21" eb="25">
      <t>トリコミサギョウ</t>
    </rPh>
    <phoneticPr fontId="30"/>
  </si>
  <si>
    <t>出退勤・勤務管理</t>
    <rPh sb="0" eb="3">
      <t>シュッタイキン</t>
    </rPh>
    <rPh sb="4" eb="8">
      <t>キンムカンリ</t>
    </rPh>
    <phoneticPr fontId="30"/>
  </si>
  <si>
    <t>人事異動処理中に以下の帳票を作成できること。
・配置図
・異動確認リスト（本務・兼務）
・出入表</t>
    <rPh sb="6" eb="7">
      <t>ナカ</t>
    </rPh>
    <phoneticPr fontId="3"/>
  </si>
  <si>
    <t>人事異動処理後に以下の帳票を作成できること。
・異動確認リスト（本務/兼務）
・配置図
・出入表
・内示書
・辞令簿
・辞令書</t>
    <rPh sb="6" eb="7">
      <t>ゴ</t>
    </rPh>
    <rPh sb="24" eb="26">
      <t>イドウ</t>
    </rPh>
    <rPh sb="26" eb="28">
      <t>カクニン</t>
    </rPh>
    <rPh sb="32" eb="34">
      <t>ホンム</t>
    </rPh>
    <rPh sb="35" eb="37">
      <t>ケンム</t>
    </rPh>
    <rPh sb="40" eb="42">
      <t>ハイチ</t>
    </rPh>
    <rPh sb="42" eb="43">
      <t>ズ</t>
    </rPh>
    <rPh sb="45" eb="47">
      <t>デイ</t>
    </rPh>
    <rPh sb="47" eb="48">
      <t>ヒョウ</t>
    </rPh>
    <rPh sb="50" eb="53">
      <t>ナイジショ</t>
    </rPh>
    <rPh sb="55" eb="57">
      <t>ジレイ</t>
    </rPh>
    <rPh sb="57" eb="58">
      <t>ボ</t>
    </rPh>
    <rPh sb="60" eb="62">
      <t>ジレイ</t>
    </rPh>
    <rPh sb="62" eb="63">
      <t>ショ</t>
    </rPh>
    <phoneticPr fontId="3"/>
  </si>
  <si>
    <t>操作中画面において、該当機能のヘルプ（マニュアル等）を呼び出せること。</t>
    <rPh sb="0" eb="3">
      <t>ソウサチュウ</t>
    </rPh>
    <rPh sb="3" eb="5">
      <t>ガメン</t>
    </rPh>
    <rPh sb="12" eb="14">
      <t>キノウ</t>
    </rPh>
    <rPh sb="24" eb="25">
      <t>トウ</t>
    </rPh>
    <phoneticPr fontId="30"/>
  </si>
  <si>
    <t>下記の申請が行えること。
・年次有給休暇申請（各種休暇種別をマスタにて設定できること）
・特別休暇/病気休暇申請
・妊娠出産休暇申請
・育児休業申請
・介護休業申請
・部分休業申請
・職務免除許可申請
・営利企業等従事許可申請
・時間外等勤務申請
・振替代休申請
・特殊勤務申請
・管理職特別勤務申請
・出退勤打刻訂正申請</t>
    <rPh sb="0" eb="2">
      <t>カキ</t>
    </rPh>
    <rPh sb="3" eb="5">
      <t>シンセイ</t>
    </rPh>
    <rPh sb="6" eb="7">
      <t>オコナ</t>
    </rPh>
    <rPh sb="14" eb="20">
      <t>ネンジユウキュウキュウカ</t>
    </rPh>
    <rPh sb="20" eb="22">
      <t>シンセイ</t>
    </rPh>
    <rPh sb="23" eb="25">
      <t>カクシュ</t>
    </rPh>
    <rPh sb="25" eb="29">
      <t>キュウカシュベツ</t>
    </rPh>
    <rPh sb="35" eb="37">
      <t>セッテイ</t>
    </rPh>
    <rPh sb="45" eb="49">
      <t>トクベツキュウカ</t>
    </rPh>
    <rPh sb="50" eb="56">
      <t>ビョウキキュウカシンセイ</t>
    </rPh>
    <rPh sb="58" eb="66">
      <t>ニンシンシュッサンキュウカシンセイ</t>
    </rPh>
    <rPh sb="68" eb="70">
      <t>イクジ</t>
    </rPh>
    <rPh sb="70" eb="72">
      <t>キュウギョウ</t>
    </rPh>
    <rPh sb="72" eb="74">
      <t>シンセイ</t>
    </rPh>
    <rPh sb="76" eb="78">
      <t>カイゴ</t>
    </rPh>
    <rPh sb="78" eb="80">
      <t>キュウギョウ</t>
    </rPh>
    <rPh sb="80" eb="82">
      <t>シンセイ</t>
    </rPh>
    <rPh sb="109" eb="111">
      <t>キョカ</t>
    </rPh>
    <rPh sb="125" eb="131">
      <t>フリカエダイキュウシンセイ</t>
    </rPh>
    <rPh sb="133" eb="139">
      <t>トクシュキンムシンセイ</t>
    </rPh>
    <rPh sb="141" eb="144">
      <t>カンリショク</t>
    </rPh>
    <rPh sb="144" eb="150">
      <t>トクベツキンムシンセイ</t>
    </rPh>
    <rPh sb="157" eb="159">
      <t>テイセイ</t>
    </rPh>
    <phoneticPr fontId="30"/>
  </si>
  <si>
    <t>承認者・決裁者は決裁情報一覧画面で一括承認が可能なこと。</t>
    <phoneticPr fontId="3"/>
  </si>
  <si>
    <t>決裁者は複数の決裁すべき申請を、画面を切り替えることなく連続で決裁できること。</t>
    <rPh sb="0" eb="3">
      <t>ケッサイシャ</t>
    </rPh>
    <rPh sb="4" eb="6">
      <t>フクスウ</t>
    </rPh>
    <rPh sb="7" eb="9">
      <t>ケッサイ</t>
    </rPh>
    <rPh sb="12" eb="14">
      <t>シンセイ</t>
    </rPh>
    <rPh sb="16" eb="18">
      <t>ガメン</t>
    </rPh>
    <rPh sb="19" eb="20">
      <t>キ</t>
    </rPh>
    <rPh sb="21" eb="22">
      <t>カ</t>
    </rPh>
    <rPh sb="28" eb="30">
      <t>レンゾク</t>
    </rPh>
    <rPh sb="31" eb="33">
      <t>ケッサイ</t>
    </rPh>
    <phoneticPr fontId="3"/>
  </si>
  <si>
    <t>申請後の決裁ルートの承認状況を確認できる機能を有すること。</t>
    <phoneticPr fontId="3"/>
  </si>
  <si>
    <t>引上決裁、引上却下、押上承認が可能であること。</t>
    <rPh sb="0" eb="1">
      <t>イン</t>
    </rPh>
    <rPh sb="1" eb="2">
      <t>ジョウ</t>
    </rPh>
    <rPh sb="2" eb="4">
      <t>ケッサイ</t>
    </rPh>
    <rPh sb="5" eb="6">
      <t>イン</t>
    </rPh>
    <rPh sb="6" eb="7">
      <t>ジョウ</t>
    </rPh>
    <rPh sb="7" eb="9">
      <t>キャッカ</t>
    </rPh>
    <rPh sb="10" eb="12">
      <t>オシアゲ</t>
    </rPh>
    <rPh sb="12" eb="14">
      <t>ショウニン</t>
    </rPh>
    <rPh sb="15" eb="17">
      <t>カノウ</t>
    </rPh>
    <phoneticPr fontId="3"/>
  </si>
  <si>
    <t>承認・決裁が遅れているものについてその旨を表示する機能を有すること。</t>
    <phoneticPr fontId="30"/>
  </si>
  <si>
    <t>代理決裁者で申請が回った場合、本来の承認者・決裁者は後で申請を閲覧できること。</t>
    <phoneticPr fontId="3"/>
  </si>
  <si>
    <t>代理決裁者を一覧画面で設定できること。</t>
    <rPh sb="0" eb="2">
      <t>ダイリ</t>
    </rPh>
    <rPh sb="2" eb="4">
      <t>ケッサイ</t>
    </rPh>
    <rPh sb="4" eb="5">
      <t>シャ</t>
    </rPh>
    <rPh sb="11" eb="13">
      <t>セッテイ</t>
    </rPh>
    <phoneticPr fontId="3"/>
  </si>
  <si>
    <t>申請者の役職以下の承認者が存在する場合、自動で決裁ルートから省くことができること。</t>
    <phoneticPr fontId="3"/>
  </si>
  <si>
    <t>役職に関わらず必ず承認を行う承認者を決裁ルートに設定できること。</t>
    <phoneticPr fontId="3"/>
  </si>
  <si>
    <t>各職員で出勤・退勤の打刻処理ができること。</t>
    <rPh sb="0" eb="1">
      <t>カク</t>
    </rPh>
    <rPh sb="1" eb="3">
      <t>ショクイン</t>
    </rPh>
    <rPh sb="4" eb="6">
      <t>シュッキン</t>
    </rPh>
    <rPh sb="7" eb="9">
      <t>タイキン</t>
    </rPh>
    <rPh sb="10" eb="12">
      <t>ダコク</t>
    </rPh>
    <rPh sb="12" eb="14">
      <t>ショリ</t>
    </rPh>
    <phoneticPr fontId="3"/>
  </si>
  <si>
    <t>個人単位で出勤・退勤状況の修正ができること。</t>
    <phoneticPr fontId="3"/>
  </si>
  <si>
    <t>出勤・退勤状況の一覧表示によって所属単位での管理ができること。</t>
    <rPh sb="8" eb="10">
      <t>イチラン</t>
    </rPh>
    <rPh sb="10" eb="12">
      <t>ヒョウジ</t>
    </rPh>
    <rPh sb="16" eb="18">
      <t>ショゾク</t>
    </rPh>
    <rPh sb="18" eb="20">
      <t>タンイ</t>
    </rPh>
    <rPh sb="22" eb="24">
      <t>カンリ</t>
    </rPh>
    <phoneticPr fontId="3"/>
  </si>
  <si>
    <t>権限の設定により全職員の出勤・退勤状況を確認できること。</t>
    <phoneticPr fontId="3"/>
  </si>
  <si>
    <t>対象日、対象月の未出退勤者を一覧で確認し、データの出力と印刷ができること。</t>
    <rPh sb="0" eb="2">
      <t>タイショウ</t>
    </rPh>
    <rPh sb="2" eb="3">
      <t>ヒ</t>
    </rPh>
    <rPh sb="4" eb="6">
      <t>タイショウ</t>
    </rPh>
    <rPh sb="6" eb="7">
      <t>ツキ</t>
    </rPh>
    <rPh sb="8" eb="9">
      <t>ミ</t>
    </rPh>
    <rPh sb="9" eb="12">
      <t>シュッタイキン</t>
    </rPh>
    <rPh sb="10" eb="12">
      <t>タイキン</t>
    </rPh>
    <rPh sb="12" eb="13">
      <t>シャ</t>
    </rPh>
    <rPh sb="14" eb="16">
      <t>イチラン</t>
    </rPh>
    <rPh sb="17" eb="19">
      <t>カクニン</t>
    </rPh>
    <rPh sb="25" eb="27">
      <t>シュツリョク</t>
    </rPh>
    <rPh sb="28" eb="30">
      <t>インサツ</t>
    </rPh>
    <phoneticPr fontId="30"/>
  </si>
  <si>
    <t>月毎の勤務予定を他のメンバーから引用して登録できること。</t>
    <rPh sb="0" eb="1">
      <t>ツキ</t>
    </rPh>
    <rPh sb="1" eb="2">
      <t>ゴト</t>
    </rPh>
    <rPh sb="3" eb="5">
      <t>キンム</t>
    </rPh>
    <rPh sb="5" eb="7">
      <t>ヨテイ</t>
    </rPh>
    <rPh sb="8" eb="9">
      <t>ホカ</t>
    </rPh>
    <rPh sb="16" eb="18">
      <t>インヨウ</t>
    </rPh>
    <rPh sb="20" eb="22">
      <t>トウロク</t>
    </rPh>
    <phoneticPr fontId="3"/>
  </si>
  <si>
    <t>月及び日単位で勤務予定の修正ができること。</t>
    <rPh sb="7" eb="9">
      <t>キンム</t>
    </rPh>
    <rPh sb="9" eb="11">
      <t>ヨテイ</t>
    </rPh>
    <phoneticPr fontId="3"/>
  </si>
  <si>
    <t>始業時間・終業時間・休憩時間等のパターンを登録できること。</t>
    <phoneticPr fontId="3"/>
  </si>
  <si>
    <t>勤務時間が自動計算されること。</t>
    <phoneticPr fontId="3"/>
  </si>
  <si>
    <t>所属単位・個人単位で勤務形態の修正ができること。</t>
    <rPh sb="5" eb="9">
      <t>コジンタンイ</t>
    </rPh>
    <phoneticPr fontId="3"/>
  </si>
  <si>
    <t>月及び日単位で勤務形態の修正ができること。</t>
    <phoneticPr fontId="3"/>
  </si>
  <si>
    <t>勤務予定を管理する職員はいつでも勤務予定を修正できること。</t>
    <rPh sb="0" eb="2">
      <t>キンム</t>
    </rPh>
    <rPh sb="2" eb="4">
      <t>ヨテイ</t>
    </rPh>
    <rPh sb="5" eb="7">
      <t>カンリ</t>
    </rPh>
    <rPh sb="9" eb="11">
      <t>ショクイン</t>
    </rPh>
    <phoneticPr fontId="3"/>
  </si>
  <si>
    <t>再任用職員の繰越機能を有すること。</t>
    <phoneticPr fontId="3"/>
  </si>
  <si>
    <t>年休繰越・年休付与のバッチ更新機能を有すること。</t>
    <phoneticPr fontId="3"/>
  </si>
  <si>
    <t>年休付与のバッチ更新機能を有すること。</t>
    <rPh sb="2" eb="4">
      <t>フヨ</t>
    </rPh>
    <phoneticPr fontId="3"/>
  </si>
  <si>
    <t>他の休暇（病欠等）との振替等が発生した場合（事後）にも対応できること。</t>
    <phoneticPr fontId="3"/>
  </si>
  <si>
    <t>年・年度単位で年休情報の管理ができること。</t>
    <rPh sb="2" eb="4">
      <t>ネンド</t>
    </rPh>
    <phoneticPr fontId="3"/>
  </si>
  <si>
    <t>月・日・時間単位で年休情報の修正ができること。</t>
    <phoneticPr fontId="3"/>
  </si>
  <si>
    <t>分単位で取得する休暇等と時間単位で取得する休暇を切り分けられること。</t>
    <phoneticPr fontId="3"/>
  </si>
  <si>
    <t>年休申請画面で、休暇残日数が表示できること。</t>
    <rPh sb="0" eb="2">
      <t>ネンキュウ</t>
    </rPh>
    <rPh sb="2" eb="4">
      <t>シンセイ</t>
    </rPh>
    <rPh sb="4" eb="6">
      <t>ガメン</t>
    </rPh>
    <rPh sb="8" eb="10">
      <t>キュウカ</t>
    </rPh>
    <rPh sb="10" eb="11">
      <t>ザン</t>
    </rPh>
    <rPh sb="11" eb="13">
      <t>ニッスウ</t>
    </rPh>
    <rPh sb="14" eb="16">
      <t>ヒョウジ</t>
    </rPh>
    <phoneticPr fontId="3"/>
  </si>
  <si>
    <t>休日に対し、休暇申請を行うとチェックがかかること。</t>
    <phoneticPr fontId="3"/>
  </si>
  <si>
    <t>複数の休暇や職免・研修等が重なった場合、チェックがかかること。</t>
    <phoneticPr fontId="3"/>
  </si>
  <si>
    <t>休暇情報の実績一覧を作成できること。</t>
    <phoneticPr fontId="3"/>
  </si>
  <si>
    <t>休暇種別が65項目以上登録でき、随時変更（追加、名称変更、削除等）ができること。</t>
    <rPh sb="16" eb="18">
      <t>ズイジ</t>
    </rPh>
    <phoneticPr fontId="3"/>
  </si>
  <si>
    <t>トップページに年次有給休暇の取得状況をグラフ表示し、休暇取得促進を支援できること。</t>
    <rPh sb="7" eb="11">
      <t>ネンジユウキュウ</t>
    </rPh>
    <phoneticPr fontId="3"/>
  </si>
  <si>
    <t>予定申請→予定承認→実績申請→実績承認の流れで処理できること。</t>
    <rPh sb="0" eb="2">
      <t>ヨテイ</t>
    </rPh>
    <rPh sb="2" eb="4">
      <t>シンセイ</t>
    </rPh>
    <rPh sb="5" eb="7">
      <t>ヨテイ</t>
    </rPh>
    <rPh sb="7" eb="9">
      <t>ショウニン</t>
    </rPh>
    <rPh sb="10" eb="14">
      <t>ジッセキシンセイ</t>
    </rPh>
    <rPh sb="15" eb="19">
      <t>ジッセキショウニン</t>
    </rPh>
    <rPh sb="20" eb="21">
      <t>ナガ</t>
    </rPh>
    <rPh sb="23" eb="25">
      <t>ショリ</t>
    </rPh>
    <phoneticPr fontId="3"/>
  </si>
  <si>
    <t>実績申請時は予定申請の内容を引き継いで申請できること。</t>
    <rPh sb="0" eb="2">
      <t>ジッセキ</t>
    </rPh>
    <rPh sb="2" eb="4">
      <t>シンセイ</t>
    </rPh>
    <rPh sb="4" eb="5">
      <t>ジ</t>
    </rPh>
    <rPh sb="6" eb="8">
      <t>ヨテイ</t>
    </rPh>
    <rPh sb="8" eb="10">
      <t>シンセイ</t>
    </rPh>
    <rPh sb="11" eb="13">
      <t>ナイヨウ</t>
    </rPh>
    <rPh sb="14" eb="15">
      <t>ヒ</t>
    </rPh>
    <rPh sb="16" eb="17">
      <t>ツ</t>
    </rPh>
    <rPh sb="19" eb="21">
      <t>シンセイ</t>
    </rPh>
    <phoneticPr fontId="3"/>
  </si>
  <si>
    <t>実績事後申請ができること。</t>
    <rPh sb="0" eb="2">
      <t>ジッセキ</t>
    </rPh>
    <rPh sb="2" eb="4">
      <t>ジゴ</t>
    </rPh>
    <rPh sb="4" eb="6">
      <t>シンセイ</t>
    </rPh>
    <phoneticPr fontId="3"/>
  </si>
  <si>
    <t>同一勤務日で複数件申請できること。</t>
    <rPh sb="0" eb="2">
      <t>ドウイツ</t>
    </rPh>
    <rPh sb="2" eb="5">
      <t>キンムビ</t>
    </rPh>
    <rPh sb="6" eb="8">
      <t>フクスウ</t>
    </rPh>
    <rPh sb="8" eb="9">
      <t>ケン</t>
    </rPh>
    <rPh sb="9" eb="11">
      <t>シンセイ</t>
    </rPh>
    <phoneticPr fontId="3"/>
  </si>
  <si>
    <t>選択した勤務日の、勤務予定時間が表示されること。</t>
    <phoneticPr fontId="30"/>
  </si>
  <si>
    <t>科目合算後のまるめ処理（30分未満の切り捨てなど）をパラメータで管理していること。</t>
    <rPh sb="9" eb="11">
      <t>ショリ</t>
    </rPh>
    <phoneticPr fontId="3"/>
  </si>
  <si>
    <t>科目合算後の結果を確認する方法が用意されていること。</t>
    <phoneticPr fontId="3"/>
  </si>
  <si>
    <t>勤務予定情報より、勤務日、週休日、休日などから割増率を自動判断できること。</t>
    <rPh sb="0" eb="2">
      <t>キンム</t>
    </rPh>
    <rPh sb="2" eb="4">
      <t>ヨテイ</t>
    </rPh>
    <rPh sb="4" eb="6">
      <t>ジョウホウ</t>
    </rPh>
    <rPh sb="23" eb="25">
      <t>ワリマシ</t>
    </rPh>
    <rPh sb="25" eb="26">
      <t>リツ</t>
    </rPh>
    <rPh sb="27" eb="29">
      <t>ジドウ</t>
    </rPh>
    <rPh sb="29" eb="31">
      <t>ハンダン</t>
    </rPh>
    <phoneticPr fontId="3"/>
  </si>
  <si>
    <t>週休日の振替等100分の25に対応していること。</t>
    <phoneticPr fontId="3"/>
  </si>
  <si>
    <t>登録されたデータは5年以上保管され、いつでも参照できること。</t>
    <phoneticPr fontId="30"/>
  </si>
  <si>
    <t>所属単位、職員単位にメニューおよび職員情報へのアクセス権限を設定できること。</t>
    <rPh sb="0" eb="2">
      <t>ショゾク</t>
    </rPh>
    <rPh sb="2" eb="4">
      <t>タンイ</t>
    </rPh>
    <rPh sb="5" eb="7">
      <t>ショクイン</t>
    </rPh>
    <rPh sb="7" eb="9">
      <t>タンイ</t>
    </rPh>
    <rPh sb="17" eb="19">
      <t>ショクイン</t>
    </rPh>
    <rPh sb="19" eb="21">
      <t>ジョウホウ</t>
    </rPh>
    <rPh sb="27" eb="29">
      <t>ケンゲン</t>
    </rPh>
    <rPh sb="30" eb="32">
      <t>セッテイ</t>
    </rPh>
    <phoneticPr fontId="3"/>
  </si>
  <si>
    <t>どの画面からでもメニューを表示でき、他の画面へ遷移できること。</t>
    <phoneticPr fontId="30"/>
  </si>
  <si>
    <t>会計年度フルタイム職員が、正規職員とあわせて管理できること。</t>
    <phoneticPr fontId="30"/>
  </si>
  <si>
    <t>会計年度パートタイム職員が、特別職非常勤嘱託職員とあわせて管理できること。</t>
    <phoneticPr fontId="30"/>
  </si>
  <si>
    <t>会計年度パートタイム職員が、重複した期間での複数の任用情報登録に対応できること。</t>
    <rPh sb="22" eb="24">
      <t>フクスウ</t>
    </rPh>
    <rPh sb="25" eb="27">
      <t>ニンヨウ</t>
    </rPh>
    <rPh sb="27" eb="31">
      <t>ジョウホウトウロク</t>
    </rPh>
    <rPh sb="32" eb="34">
      <t>タイオウ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</si>
</sst>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quot;-&quot;"/>
    <numFmt numFmtId="177" formatCode="0_ "/>
    <numFmt numFmtId="178" formatCode="0000000"/>
    <numFmt numFmtId="179" formatCode="000"/>
    <numFmt numFmtId="180" formatCode="0000"/>
    <numFmt numFmtId="181" formatCode="00000"/>
  </numFmts>
  <fonts count="61"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10"/>
      <name val="ＭＳ 明朝"/>
      <family val="1"/>
      <charset val="128"/>
    </font>
    <font>
      <sz val="14"/>
      <name val="ＭＳ 明朝"/>
      <family val="1"/>
      <charset val="128"/>
    </font>
    <font>
      <sz val="11"/>
      <name val="ＭＳ ゴシック"/>
      <family val="3"/>
      <charset val="128"/>
    </font>
    <font>
      <sz val="6"/>
      <name val="ＭＳ Ｐゴシック"/>
      <family val="2"/>
      <charset val="128"/>
      <scheme val="minor"/>
    </font>
    <font>
      <b/>
      <sz val="16"/>
      <color theme="5"/>
      <name val="ＭＳ Ｐゴシック"/>
      <family val="3"/>
      <charset val="128"/>
      <scheme val="minor"/>
    </font>
    <font>
      <sz val="10"/>
      <color rgb="FFFF0000"/>
      <name val="ＭＳ Ｐゴシック"/>
      <family val="3"/>
      <charset val="128"/>
      <scheme val="minor"/>
    </font>
    <font>
      <sz val="20"/>
      <name val="ＭＳ 明朝"/>
      <family val="1"/>
      <charset val="128"/>
    </font>
    <font>
      <sz val="12"/>
      <name val="ＭＳ 明朝"/>
      <family val="1"/>
      <charset val="128"/>
    </font>
    <font>
      <sz val="24"/>
      <name val="ＭＳ 明朝"/>
      <family val="1"/>
      <charset val="128"/>
    </font>
    <font>
      <sz val="18"/>
      <name val="ＭＳ 明朝"/>
      <family val="1"/>
      <charset val="128"/>
    </font>
    <font>
      <sz val="11"/>
      <color theme="1"/>
      <name val="ＭＳ ゴシック"/>
      <family val="3"/>
      <charset val="128"/>
    </font>
    <font>
      <b/>
      <sz val="11"/>
      <name val="ＭＳ ゴシック"/>
      <family val="3"/>
      <charset val="128"/>
    </font>
    <font>
      <sz val="11"/>
      <color theme="4"/>
      <name val="ＭＳ ゴシック"/>
      <family val="3"/>
      <charset val="128"/>
    </font>
    <font>
      <sz val="11"/>
      <color rgb="FFFF0000"/>
      <name val="ＭＳ ゴシック"/>
      <family val="3"/>
      <charset val="128"/>
    </font>
    <font>
      <sz val="9"/>
      <name val="ＭＳ ゴシック"/>
      <family val="3"/>
      <charset val="128"/>
    </font>
    <font>
      <sz val="16"/>
      <name val="ＭＳ ゴシック"/>
      <family val="3"/>
      <charset val="128"/>
    </font>
    <font>
      <b/>
      <sz val="11"/>
      <color theme="8"/>
      <name val="ＭＳ ゴシック"/>
      <family val="3"/>
      <charset val="128"/>
    </font>
    <font>
      <sz val="12"/>
      <name val="ＭＳ ゴシック"/>
      <family val="3"/>
      <charset val="128"/>
    </font>
    <font>
      <sz val="12"/>
      <color theme="1"/>
      <name val="ＭＳ ゴシック"/>
      <family val="3"/>
      <charset val="128"/>
    </font>
    <font>
      <sz val="11"/>
      <color theme="1"/>
      <name val="ＭＳ Ｐゴシック"/>
      <family val="2"/>
      <scheme val="minor"/>
    </font>
    <font>
      <sz val="9"/>
      <color theme="1"/>
      <name val="ＭＳ ゴシック"/>
      <family val="3"/>
      <charset val="128"/>
    </font>
    <font>
      <sz val="10"/>
      <color theme="1"/>
      <name val="ＭＳ ゴシック"/>
      <family val="3"/>
      <charset val="128"/>
    </font>
    <font>
      <sz val="6"/>
      <name val="ＭＳ Ｐゴシック"/>
      <family val="3"/>
      <charset val="128"/>
      <scheme val="minor"/>
    </font>
    <font>
      <sz val="8"/>
      <color theme="1"/>
      <name val="ＭＳ ゴシック"/>
      <family val="3"/>
      <charset val="128"/>
    </font>
    <font>
      <sz val="14"/>
      <color theme="1"/>
      <name val="ＭＳ ゴシック"/>
      <family val="3"/>
      <charset val="128"/>
    </font>
    <font>
      <sz val="16"/>
      <color theme="1"/>
      <name val="ＭＳ ゴシック"/>
      <family val="3"/>
      <charset val="128"/>
    </font>
    <font>
      <b/>
      <sz val="14"/>
      <color theme="1"/>
      <name val="ＭＳ ゴシック"/>
      <family val="3"/>
      <charset val="128"/>
    </font>
    <font>
      <sz val="18"/>
      <color theme="1"/>
      <name val="ＭＳ ゴシック"/>
      <family val="3"/>
      <charset val="128"/>
    </font>
    <font>
      <sz val="12"/>
      <color rgb="FFFF0000"/>
      <name val="ＭＳ ゴシック"/>
      <family val="3"/>
      <charset val="128"/>
    </font>
    <font>
      <sz val="10"/>
      <color rgb="FFFF0000"/>
      <name val="ＭＳ ゴシック"/>
      <family val="3"/>
      <charset val="128"/>
    </font>
    <font>
      <b/>
      <sz val="14"/>
      <color rgb="FFFF0000"/>
      <name val="ＭＳ ゴシック"/>
      <family val="3"/>
      <charset val="128"/>
    </font>
    <font>
      <sz val="20"/>
      <color theme="1"/>
      <name val="ＭＳ ゴシック"/>
      <family val="3"/>
      <charset val="128"/>
    </font>
    <font>
      <b/>
      <sz val="11"/>
      <color rgb="FFFF0000"/>
      <name val="ＭＳ ゴシック"/>
      <family val="3"/>
      <charset val="128"/>
    </font>
    <font>
      <sz val="8"/>
      <name val="ＭＳ 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CECFF"/>
        <bgColor indexed="64"/>
      </patternFill>
    </fill>
    <fill>
      <patternFill patternType="solid">
        <fgColor rgb="FF99CCFF"/>
        <bgColor indexed="64"/>
      </patternFill>
    </fill>
    <fill>
      <patternFill patternType="solid">
        <fgColor rgb="FFDDDDDD"/>
        <bgColor indexed="64"/>
      </patternFill>
    </fill>
    <fill>
      <patternFill patternType="solid">
        <fgColor rgb="FFFFFFCC"/>
        <bgColor indexed="64"/>
      </patternFill>
    </fill>
    <fill>
      <patternFill patternType="solid">
        <fgColor rgb="FFFFCCCC"/>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s>
  <cellStyleXfs count="230">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xf numFmtId="0" fontId="4" fillId="0" borderId="0">
      <alignment vertical="center"/>
    </xf>
    <xf numFmtId="0" fontId="22" fillId="4" borderId="0" applyNumberFormat="0" applyBorder="0" applyAlignment="0" applyProtection="0">
      <alignment vertical="center"/>
    </xf>
    <xf numFmtId="176" fontId="23" fillId="0" borderId="0" applyFill="0" applyBorder="0" applyAlignment="0"/>
    <xf numFmtId="0" fontId="24" fillId="0" borderId="18" applyNumberFormat="0" applyAlignment="0" applyProtection="0">
      <alignment horizontal="left" vertical="center"/>
    </xf>
    <xf numFmtId="0" fontId="24" fillId="0" borderId="13">
      <alignment horizontal="left" vertical="center"/>
    </xf>
    <xf numFmtId="0" fontId="25" fillId="0" borderId="0"/>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4"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27" fillId="0" borderId="0">
      <alignment vertical="center"/>
    </xf>
    <xf numFmtId="38" fontId="4" fillId="0" borderId="0" applyFont="0" applyFill="0" applyBorder="0" applyAlignment="0" applyProtection="0"/>
    <xf numFmtId="6" fontId="4" fillId="0" borderId="0" applyFont="0" applyFill="0" applyBorder="0" applyAlignment="0" applyProtection="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6"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alignment vertical="center"/>
    </xf>
    <xf numFmtId="0" fontId="4" fillId="0" borderId="0"/>
    <xf numFmtId="0" fontId="4" fillId="0" borderId="0"/>
    <xf numFmtId="0" fontId="6"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alignment vertical="center"/>
    </xf>
    <xf numFmtId="0" fontId="29" fillId="0" borderId="0">
      <alignment vertical="center"/>
    </xf>
    <xf numFmtId="0" fontId="4" fillId="0" borderId="0"/>
    <xf numFmtId="0" fontId="4" fillId="0" borderId="0"/>
    <xf numFmtId="0" fontId="28"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4" fillId="0" borderId="0"/>
    <xf numFmtId="0" fontId="46" fillId="0" borderId="0"/>
    <xf numFmtId="38" fontId="46" fillId="0" borderId="0" applyFont="0" applyFill="0" applyBorder="0" applyAlignment="0" applyProtection="0">
      <alignment vertical="center"/>
    </xf>
    <xf numFmtId="0" fontId="1" fillId="0" borderId="0">
      <alignment vertical="center"/>
    </xf>
  </cellStyleXfs>
  <cellXfs count="300">
    <xf numFmtId="0" fontId="0" fillId="0" borderId="0" xfId="0"/>
    <xf numFmtId="0" fontId="34" fillId="0" borderId="0" xfId="0" applyFont="1" applyAlignment="1">
      <alignment vertical="center"/>
    </xf>
    <xf numFmtId="58" fontId="33" fillId="0" borderId="0" xfId="0" applyNumberFormat="1" applyFont="1" applyAlignment="1">
      <alignment vertical="center" wrapText="1"/>
    </xf>
    <xf numFmtId="0" fontId="33" fillId="0" borderId="0" xfId="0" applyFont="1" applyAlignment="1">
      <alignment vertical="center" wrapText="1"/>
    </xf>
    <xf numFmtId="0" fontId="36" fillId="0" borderId="0" xfId="0" applyFont="1" applyAlignment="1">
      <alignment horizontal="left" vertical="center"/>
    </xf>
    <xf numFmtId="0" fontId="37" fillId="0" borderId="0" xfId="0" applyFont="1" applyAlignment="1">
      <alignment horizontal="left" vertical="top" wrapText="1"/>
    </xf>
    <xf numFmtId="0" fontId="37" fillId="0" borderId="0" xfId="0" applyFont="1" applyAlignment="1">
      <alignment horizontal="center" vertical="center"/>
    </xf>
    <xf numFmtId="0" fontId="29" fillId="0" borderId="0" xfId="0" applyFont="1" applyAlignment="1">
      <alignment vertical="center"/>
    </xf>
    <xf numFmtId="0" fontId="38" fillId="0" borderId="0" xfId="0" applyFont="1" applyAlignment="1">
      <alignment horizontal="right" vertical="center"/>
    </xf>
    <xf numFmtId="0" fontId="37" fillId="0" borderId="0" xfId="0" applyFont="1" applyAlignment="1">
      <alignment vertical="center"/>
    </xf>
    <xf numFmtId="0" fontId="29" fillId="0" borderId="0" xfId="222" applyFont="1">
      <alignment vertical="center"/>
    </xf>
    <xf numFmtId="0" fontId="29" fillId="0" borderId="10" xfId="0" applyFont="1" applyBorder="1" applyAlignment="1">
      <alignment horizontal="center" vertical="center"/>
    </xf>
    <xf numFmtId="0" fontId="29" fillId="0" borderId="10" xfId="0" applyFont="1" applyBorder="1" applyAlignment="1">
      <alignment vertical="top" wrapText="1"/>
    </xf>
    <xf numFmtId="0" fontId="29" fillId="0" borderId="12" xfId="0" applyFont="1" applyBorder="1" applyAlignment="1">
      <alignment horizontal="center" vertical="center" wrapText="1"/>
    </xf>
    <xf numFmtId="0" fontId="40" fillId="0" borderId="24"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center" vertical="center"/>
    </xf>
    <xf numFmtId="0" fontId="37" fillId="0" borderId="10" xfId="0" applyFont="1" applyBorder="1" applyAlignment="1">
      <alignment vertical="top" wrapText="1"/>
    </xf>
    <xf numFmtId="0" fontId="29" fillId="0" borderId="10" xfId="0" applyFont="1" applyBorder="1" applyAlignment="1">
      <alignment horizontal="left" vertical="top" wrapText="1"/>
    </xf>
    <xf numFmtId="0" fontId="29" fillId="24" borderId="10" xfId="0" applyFont="1" applyFill="1" applyBorder="1" applyAlignment="1">
      <alignment vertical="top" wrapText="1"/>
    </xf>
    <xf numFmtId="0" fontId="29" fillId="0" borderId="10"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3" xfId="0" applyFont="1" applyBorder="1" applyAlignment="1">
      <alignment horizontal="center" vertical="center"/>
    </xf>
    <xf numFmtId="0" fontId="29" fillId="0" borderId="12" xfId="0" applyFont="1" applyBorder="1" applyAlignment="1">
      <alignment vertical="top" wrapText="1"/>
    </xf>
    <xf numFmtId="0" fontId="29" fillId="0" borderId="0" xfId="0" applyFont="1" applyAlignment="1">
      <alignment horizontal="center" vertical="center"/>
    </xf>
    <xf numFmtId="0" fontId="29" fillId="0" borderId="0" xfId="0" applyFont="1" applyAlignment="1">
      <alignment horizontal="left" vertical="center"/>
    </xf>
    <xf numFmtId="0" fontId="37" fillId="0" borderId="0" xfId="0" applyFont="1" applyAlignment="1">
      <alignment horizontal="left" vertical="top"/>
    </xf>
    <xf numFmtId="0" fontId="41" fillId="26" borderId="10" xfId="222" applyFont="1" applyFill="1" applyBorder="1" applyAlignment="1">
      <alignment horizontal="left" vertical="center" wrapText="1"/>
    </xf>
    <xf numFmtId="0" fontId="42" fillId="0" borderId="0" xfId="0" applyFont="1" applyAlignment="1">
      <alignment horizontal="left" vertical="center"/>
    </xf>
    <xf numFmtId="0" fontId="29" fillId="26" borderId="0" xfId="0" applyFont="1" applyFill="1" applyAlignment="1">
      <alignment vertical="center"/>
    </xf>
    <xf numFmtId="0" fontId="37" fillId="0" borderId="0" xfId="0" applyFont="1" applyAlignment="1" applyProtection="1">
      <alignment horizontal="left" vertical="top"/>
      <protection locked="0"/>
    </xf>
    <xf numFmtId="0" fontId="29" fillId="0" borderId="10" xfId="0" applyFont="1" applyBorder="1" applyAlignment="1" applyProtection="1">
      <alignment vertical="top" wrapText="1"/>
      <protection locked="0"/>
    </xf>
    <xf numFmtId="0" fontId="29" fillId="25" borderId="10" xfId="0" applyFont="1" applyFill="1" applyBorder="1" applyAlignment="1">
      <alignment vertical="top" wrapText="1"/>
    </xf>
    <xf numFmtId="0" fontId="29" fillId="0" borderId="15" xfId="0" applyFont="1" applyBorder="1" applyAlignment="1" applyProtection="1">
      <alignment horizontal="left" vertical="top"/>
      <protection locked="0"/>
    </xf>
    <xf numFmtId="0" fontId="37" fillId="0" borderId="0" xfId="0" applyFont="1" applyAlignment="1">
      <alignment vertical="top"/>
    </xf>
    <xf numFmtId="0" fontId="37" fillId="0" borderId="15" xfId="0" applyFont="1" applyBorder="1" applyAlignment="1">
      <alignment vertical="top"/>
    </xf>
    <xf numFmtId="177" fontId="29" fillId="0" borderId="10" xfId="0" applyNumberFormat="1" applyFont="1" applyBorder="1" applyAlignment="1">
      <alignment horizontal="center" vertical="center" wrapText="1"/>
    </xf>
    <xf numFmtId="177" fontId="29" fillId="0" borderId="12" xfId="0" applyNumberFormat="1" applyFont="1" applyBorder="1" applyAlignment="1">
      <alignment vertical="top" wrapText="1"/>
    </xf>
    <xf numFmtId="0" fontId="29" fillId="0" borderId="13" xfId="0" applyFont="1" applyBorder="1" applyAlignment="1">
      <alignment horizontal="center" vertical="center"/>
    </xf>
    <xf numFmtId="0" fontId="37" fillId="25" borderId="13" xfId="0" applyFont="1" applyFill="1" applyBorder="1" applyAlignment="1">
      <alignment horizontal="center" vertical="center"/>
    </xf>
    <xf numFmtId="177" fontId="29" fillId="25" borderId="12" xfId="0" applyNumberFormat="1" applyFont="1" applyFill="1" applyBorder="1" applyAlignment="1">
      <alignment vertical="top" wrapText="1"/>
    </xf>
    <xf numFmtId="0" fontId="37" fillId="0" borderId="10" xfId="0" applyFont="1" applyBorder="1" applyAlignment="1">
      <alignment vertical="top"/>
    </xf>
    <xf numFmtId="0" fontId="29" fillId="0" borderId="17" xfId="0" applyFont="1" applyBorder="1" applyAlignment="1">
      <alignment vertical="top" wrapText="1"/>
    </xf>
    <xf numFmtId="0" fontId="37" fillId="0" borderId="20" xfId="0" applyFont="1" applyBorder="1" applyAlignment="1">
      <alignment vertical="top"/>
    </xf>
    <xf numFmtId="0" fontId="37" fillId="0" borderId="15" xfId="0" applyFont="1" applyBorder="1" applyAlignment="1">
      <alignment vertical="top" wrapText="1"/>
    </xf>
    <xf numFmtId="0" fontId="29" fillId="0" borderId="10" xfId="226" applyFont="1" applyBorder="1" applyAlignment="1">
      <alignment horizontal="center" vertical="center"/>
    </xf>
    <xf numFmtId="49" fontId="29" fillId="0" borderId="10" xfId="226" applyNumberFormat="1" applyFont="1" applyBorder="1" applyAlignment="1">
      <alignment horizontal="center" vertical="center"/>
    </xf>
    <xf numFmtId="0" fontId="29" fillId="0" borderId="12" xfId="226" applyFont="1" applyBorder="1" applyAlignment="1">
      <alignment vertical="top" wrapText="1"/>
    </xf>
    <xf numFmtId="0" fontId="37" fillId="0" borderId="0" xfId="0" applyFont="1" applyAlignment="1">
      <alignment horizontal="left" vertical="center"/>
    </xf>
    <xf numFmtId="0" fontId="37" fillId="0" borderId="10" xfId="0" applyFont="1" applyBorder="1" applyAlignment="1">
      <alignment horizontal="center" vertical="center"/>
    </xf>
    <xf numFmtId="0" fontId="37" fillId="0" borderId="19" xfId="0" applyFont="1" applyBorder="1" applyAlignment="1">
      <alignment horizontal="center" vertical="center"/>
    </xf>
    <xf numFmtId="177" fontId="29" fillId="0" borderId="17" xfId="0" applyNumberFormat="1" applyFont="1" applyBorder="1" applyAlignment="1">
      <alignment vertical="top" wrapText="1"/>
    </xf>
    <xf numFmtId="177" fontId="29" fillId="0" borderId="11" xfId="0" applyNumberFormat="1" applyFont="1" applyBorder="1" applyAlignment="1">
      <alignment horizontal="center" vertical="center" wrapText="1"/>
    </xf>
    <xf numFmtId="177" fontId="29" fillId="0" borderId="10" xfId="0" applyNumberFormat="1" applyFont="1" applyBorder="1" applyAlignment="1">
      <alignment horizontal="left" vertical="center" wrapText="1"/>
    </xf>
    <xf numFmtId="0" fontId="29" fillId="0" borderId="10" xfId="0" applyFont="1" applyBorder="1" applyAlignment="1" applyProtection="1">
      <alignment horizontal="left" vertical="top"/>
      <protection locked="0"/>
    </xf>
    <xf numFmtId="0" fontId="29" fillId="0" borderId="10" xfId="0" applyFont="1" applyBorder="1" applyAlignment="1">
      <alignment horizontal="left" vertical="center" wrapText="1"/>
    </xf>
    <xf numFmtId="0" fontId="29" fillId="0" borderId="10" xfId="0" applyFont="1" applyBorder="1" applyAlignment="1">
      <alignment horizontal="left" vertical="top"/>
    </xf>
    <xf numFmtId="0" fontId="40" fillId="0" borderId="10" xfId="0" applyFont="1" applyBorder="1" applyAlignment="1">
      <alignment horizontal="left" vertical="center" wrapText="1"/>
    </xf>
    <xf numFmtId="0" fontId="37" fillId="0" borderId="10" xfId="0" applyFont="1" applyBorder="1" applyAlignment="1">
      <alignment horizontal="left" vertical="center" wrapText="1"/>
    </xf>
    <xf numFmtId="0" fontId="29" fillId="24" borderId="10" xfId="0" applyFont="1" applyFill="1" applyBorder="1" applyAlignment="1">
      <alignment horizontal="center" vertical="center" wrapText="1"/>
    </xf>
    <xf numFmtId="0" fontId="40" fillId="24" borderId="10" xfId="0" applyFont="1" applyFill="1" applyBorder="1" applyAlignment="1">
      <alignment horizontal="left" vertical="center" wrapText="1"/>
    </xf>
    <xf numFmtId="0" fontId="29" fillId="0" borderId="0" xfId="0" applyFont="1" applyAlignment="1">
      <alignment vertical="center" wrapText="1"/>
    </xf>
    <xf numFmtId="0" fontId="29" fillId="27" borderId="0" xfId="0" applyFont="1" applyFill="1" applyAlignment="1">
      <alignment vertical="center"/>
    </xf>
    <xf numFmtId="0" fontId="37" fillId="27" borderId="12" xfId="0" applyFont="1" applyFill="1" applyBorder="1" applyAlignment="1">
      <alignment vertical="center"/>
    </xf>
    <xf numFmtId="0" fontId="39" fillId="27" borderId="13" xfId="0" applyFont="1" applyFill="1" applyBorder="1" applyAlignment="1">
      <alignment vertical="top" wrapText="1"/>
    </xf>
    <xf numFmtId="0" fontId="39" fillId="27" borderId="13" xfId="0" applyFont="1" applyFill="1" applyBorder="1" applyAlignment="1">
      <alignment horizontal="center" vertical="center"/>
    </xf>
    <xf numFmtId="0" fontId="39" fillId="27" borderId="13" xfId="0" applyFont="1" applyFill="1" applyBorder="1" applyAlignment="1">
      <alignment vertical="center" wrapText="1"/>
    </xf>
    <xf numFmtId="0" fontId="39" fillId="27" borderId="14" xfId="0" applyFont="1" applyFill="1" applyBorder="1" applyAlignment="1">
      <alignment horizontal="left" vertical="center"/>
    </xf>
    <xf numFmtId="0" fontId="29" fillId="27" borderId="12" xfId="0" applyFont="1" applyFill="1" applyBorder="1" applyAlignment="1">
      <alignment vertical="center"/>
    </xf>
    <xf numFmtId="0" fontId="29" fillId="27" borderId="13" xfId="0" applyFont="1" applyFill="1" applyBorder="1" applyAlignment="1">
      <alignment vertical="top" wrapText="1"/>
    </xf>
    <xf numFmtId="0" fontId="29" fillId="27" borderId="13" xfId="0" applyFont="1" applyFill="1" applyBorder="1" applyAlignment="1">
      <alignment horizontal="center" vertical="center"/>
    </xf>
    <xf numFmtId="0" fontId="29" fillId="27" borderId="13" xfId="0" applyFont="1" applyFill="1" applyBorder="1" applyAlignment="1">
      <alignment vertical="center" wrapText="1"/>
    </xf>
    <xf numFmtId="0" fontId="37" fillId="27" borderId="0" xfId="0" applyFont="1" applyFill="1" applyAlignment="1">
      <alignment vertical="center"/>
    </xf>
    <xf numFmtId="0" fontId="40" fillId="27" borderId="13" xfId="0" applyFont="1" applyFill="1" applyBorder="1" applyAlignment="1">
      <alignment horizontal="left" vertical="center"/>
    </xf>
    <xf numFmtId="0" fontId="29" fillId="27" borderId="0" xfId="0" applyFont="1" applyFill="1" applyBorder="1" applyAlignment="1">
      <alignment vertical="center"/>
    </xf>
    <xf numFmtId="0" fontId="37" fillId="27" borderId="13" xfId="0" applyFont="1" applyFill="1" applyBorder="1" applyAlignment="1">
      <alignment vertical="center"/>
    </xf>
    <xf numFmtId="0" fontId="37" fillId="27" borderId="13" xfId="0" applyFont="1" applyFill="1" applyBorder="1" applyAlignment="1">
      <alignment vertical="center" wrapText="1"/>
    </xf>
    <xf numFmtId="0" fontId="37" fillId="27" borderId="0" xfId="0" applyFont="1" applyFill="1" applyBorder="1" applyAlignment="1">
      <alignment vertical="center"/>
    </xf>
    <xf numFmtId="0" fontId="29" fillId="27" borderId="13" xfId="0" applyFont="1" applyFill="1" applyBorder="1" applyAlignment="1">
      <alignment horizontal="left" vertical="center"/>
    </xf>
    <xf numFmtId="0" fontId="29" fillId="27" borderId="12" xfId="0" applyFont="1" applyFill="1" applyBorder="1" applyAlignment="1" applyProtection="1">
      <alignment vertical="center"/>
      <protection locked="0"/>
    </xf>
    <xf numFmtId="0" fontId="29" fillId="27" borderId="13" xfId="0" applyFont="1" applyFill="1" applyBorder="1" applyAlignment="1" applyProtection="1">
      <alignment vertical="top"/>
      <protection locked="0"/>
    </xf>
    <xf numFmtId="0" fontId="29" fillId="27" borderId="13" xfId="0" applyFont="1" applyFill="1" applyBorder="1" applyAlignment="1">
      <alignment vertical="center"/>
    </xf>
    <xf numFmtId="0" fontId="29" fillId="27" borderId="14" xfId="0" applyFont="1" applyFill="1" applyBorder="1" applyAlignment="1">
      <alignment horizontal="left" vertical="center"/>
    </xf>
    <xf numFmtId="0" fontId="37" fillId="27" borderId="13" xfId="0" applyFont="1" applyFill="1" applyBorder="1" applyAlignment="1">
      <alignment horizontal="center" vertical="center"/>
    </xf>
    <xf numFmtId="0" fontId="37" fillId="27" borderId="13" xfId="0" applyFont="1" applyFill="1" applyBorder="1" applyAlignment="1">
      <alignment vertical="top"/>
    </xf>
    <xf numFmtId="0" fontId="37" fillId="27" borderId="14" xfId="0" applyFont="1" applyFill="1" applyBorder="1" applyAlignment="1">
      <alignment horizontal="left" vertical="center"/>
    </xf>
    <xf numFmtId="0" fontId="37" fillId="27" borderId="26" xfId="0" applyFont="1" applyFill="1" applyBorder="1" applyAlignment="1">
      <alignment vertical="center"/>
    </xf>
    <xf numFmtId="0" fontId="37" fillId="27" borderId="19" xfId="0" applyFont="1" applyFill="1" applyBorder="1" applyAlignment="1">
      <alignment vertical="center"/>
    </xf>
    <xf numFmtId="0" fontId="37" fillId="27" borderId="19" xfId="0" applyFont="1" applyFill="1" applyBorder="1" applyAlignment="1">
      <alignment horizontal="center" vertical="center"/>
    </xf>
    <xf numFmtId="0" fontId="37" fillId="28" borderId="13" xfId="0" applyFont="1" applyFill="1" applyBorder="1" applyAlignment="1">
      <alignment vertical="center"/>
    </xf>
    <xf numFmtId="0" fontId="37" fillId="28" borderId="13" xfId="0" applyFont="1" applyFill="1" applyBorder="1" applyAlignment="1">
      <alignment horizontal="center" vertical="center"/>
    </xf>
    <xf numFmtId="0" fontId="37" fillId="28" borderId="29" xfId="0" applyFont="1" applyFill="1" applyBorder="1" applyAlignment="1">
      <alignment vertical="top"/>
    </xf>
    <xf numFmtId="0" fontId="37" fillId="28" borderId="29" xfId="0" applyFont="1" applyFill="1" applyBorder="1" applyAlignment="1">
      <alignment horizontal="center" vertical="center"/>
    </xf>
    <xf numFmtId="0" fontId="29" fillId="28" borderId="0" xfId="0" applyFont="1" applyFill="1" applyAlignment="1">
      <alignment vertical="center"/>
    </xf>
    <xf numFmtId="0" fontId="37" fillId="28" borderId="0" xfId="0" applyFont="1" applyFill="1" applyAlignment="1">
      <alignment vertical="center"/>
    </xf>
    <xf numFmtId="0" fontId="37" fillId="27" borderId="28" xfId="0" applyFont="1" applyFill="1" applyBorder="1" applyAlignment="1">
      <alignment vertical="center"/>
    </xf>
    <xf numFmtId="0" fontId="37" fillId="27" borderId="29" xfId="0" applyFont="1" applyFill="1" applyBorder="1" applyAlignment="1">
      <alignment vertical="center"/>
    </xf>
    <xf numFmtId="0" fontId="37" fillId="27" borderId="22" xfId="0" applyFont="1" applyFill="1" applyBorder="1" applyAlignment="1">
      <alignment vertical="center"/>
    </xf>
    <xf numFmtId="0" fontId="37" fillId="0" borderId="10" xfId="0" applyFont="1" applyBorder="1" applyAlignment="1">
      <alignment vertical="top" shrinkToFit="1"/>
    </xf>
    <xf numFmtId="0" fontId="37" fillId="0" borderId="10" xfId="0" applyFont="1" applyBorder="1" applyAlignment="1">
      <alignment horizontal="left" vertical="top" wrapText="1" shrinkToFit="1"/>
    </xf>
    <xf numFmtId="0" fontId="37" fillId="28" borderId="22" xfId="0" applyFont="1" applyFill="1" applyBorder="1" applyAlignment="1">
      <alignment vertical="center"/>
    </xf>
    <xf numFmtId="0" fontId="47" fillId="0" borderId="0" xfId="227" applyFont="1" applyAlignment="1">
      <alignment vertical="center"/>
    </xf>
    <xf numFmtId="0" fontId="47" fillId="0" borderId="0" xfId="227" applyFont="1" applyAlignment="1">
      <alignment horizontal="left" vertical="center"/>
    </xf>
    <xf numFmtId="0" fontId="48" fillId="0" borderId="0" xfId="227" applyFont="1" applyAlignment="1">
      <alignment vertical="center"/>
    </xf>
    <xf numFmtId="0" fontId="45" fillId="0" borderId="0" xfId="227" applyFont="1" applyAlignment="1">
      <alignment vertical="center"/>
    </xf>
    <xf numFmtId="0" fontId="45" fillId="0" borderId="0" xfId="227" applyFont="1" applyAlignment="1">
      <alignment horizontal="left" vertical="center"/>
    </xf>
    <xf numFmtId="0" fontId="45" fillId="29" borderId="10" xfId="227" applyFont="1" applyFill="1" applyBorder="1" applyAlignment="1">
      <alignment horizontal="center" vertical="center"/>
    </xf>
    <xf numFmtId="0" fontId="47" fillId="0" borderId="10" xfId="227" applyFont="1" applyBorder="1" applyAlignment="1">
      <alignment horizontal="center" vertical="center" wrapText="1"/>
    </xf>
    <xf numFmtId="0" fontId="48" fillId="0" borderId="0" xfId="227" applyFont="1"/>
    <xf numFmtId="0" fontId="47" fillId="0" borderId="0" xfId="227" applyFont="1"/>
    <xf numFmtId="0" fontId="50" fillId="0" borderId="0" xfId="227" applyFont="1" applyAlignment="1">
      <alignment vertical="center"/>
    </xf>
    <xf numFmtId="0" fontId="37" fillId="29" borderId="10" xfId="227" applyFont="1" applyFill="1" applyBorder="1" applyAlignment="1">
      <alignment vertical="center" textRotation="255"/>
    </xf>
    <xf numFmtId="0" fontId="52" fillId="29" borderId="12" xfId="227" applyFont="1" applyFill="1" applyBorder="1" applyAlignment="1">
      <alignment horizontal="center" vertical="center"/>
    </xf>
    <xf numFmtId="0" fontId="45" fillId="0" borderId="0" xfId="227" applyFont="1" applyAlignment="1">
      <alignment horizontal="center" vertical="center" wrapText="1"/>
    </xf>
    <xf numFmtId="0" fontId="37" fillId="0" borderId="11" xfId="227" applyFont="1" applyBorder="1" applyAlignment="1">
      <alignment horizontal="center" vertical="center" wrapText="1"/>
    </xf>
    <xf numFmtId="0" fontId="37" fillId="0" borderId="15" xfId="227" applyFont="1" applyBorder="1" applyAlignment="1">
      <alignment horizontal="center" vertical="center" wrapText="1"/>
    </xf>
    <xf numFmtId="0" fontId="45" fillId="29" borderId="10" xfId="227" applyFont="1" applyFill="1" applyBorder="1" applyAlignment="1">
      <alignment vertical="center" textRotation="255"/>
    </xf>
    <xf numFmtId="0" fontId="37" fillId="0" borderId="0" xfId="227" applyFont="1"/>
    <xf numFmtId="0" fontId="47" fillId="0" borderId="0" xfId="227" applyFont="1" applyAlignment="1">
      <alignment horizontal="center" vertical="center"/>
    </xf>
    <xf numFmtId="0" fontId="48" fillId="0" borderId="0" xfId="227" applyFont="1" applyAlignment="1">
      <alignment horizontal="left" vertical="center"/>
    </xf>
    <xf numFmtId="0" fontId="37" fillId="0" borderId="0" xfId="227" applyFont="1" applyAlignment="1">
      <alignment vertical="center"/>
    </xf>
    <xf numFmtId="0" fontId="45" fillId="0" borderId="0" xfId="227" applyFont="1" applyAlignment="1">
      <alignment horizontal="right" vertical="center"/>
    </xf>
    <xf numFmtId="0" fontId="45" fillId="0" borderId="0" xfId="227" applyFont="1" applyAlignment="1">
      <alignment horizontal="center" vertical="center"/>
    </xf>
    <xf numFmtId="0" fontId="54" fillId="0" borderId="0" xfId="227" applyFont="1" applyAlignment="1">
      <alignment horizontal="center" vertical="center"/>
    </xf>
    <xf numFmtId="0" fontId="29" fillId="0" borderId="10" xfId="0" applyFont="1" applyFill="1" applyBorder="1" applyAlignment="1">
      <alignment vertical="top" wrapText="1"/>
    </xf>
    <xf numFmtId="0" fontId="55" fillId="0" borderId="0" xfId="227" applyFont="1" applyAlignment="1">
      <alignment horizontal="right" vertical="center"/>
    </xf>
    <xf numFmtId="0" fontId="55" fillId="0" borderId="0" xfId="227" applyFont="1" applyAlignment="1">
      <alignment horizontal="center" vertical="center"/>
    </xf>
    <xf numFmtId="0" fontId="55" fillId="0" borderId="0" xfId="227" applyFont="1" applyAlignment="1">
      <alignment horizontal="left" vertical="center"/>
    </xf>
    <xf numFmtId="0" fontId="55" fillId="0" borderId="19" xfId="227" applyFont="1" applyBorder="1" applyAlignment="1">
      <alignment vertical="center"/>
    </xf>
    <xf numFmtId="0" fontId="55" fillId="0" borderId="0" xfId="227" applyFont="1"/>
    <xf numFmtId="0" fontId="57" fillId="29" borderId="10" xfId="227" applyFont="1" applyFill="1" applyBorder="1" applyAlignment="1">
      <alignment horizontal="center" vertical="center"/>
    </xf>
    <xf numFmtId="0" fontId="26" fillId="0" borderId="0" xfId="0" applyFont="1" applyAlignment="1">
      <alignment horizontal="right" vertical="center"/>
    </xf>
    <xf numFmtId="0" fontId="28" fillId="0" borderId="0" xfId="0" applyFont="1" applyBorder="1" applyAlignment="1">
      <alignment horizontal="center" vertical="center"/>
    </xf>
    <xf numFmtId="0" fontId="59" fillId="30" borderId="10" xfId="0" applyFont="1" applyFill="1" applyBorder="1" applyAlignment="1">
      <alignment vertical="top" wrapText="1"/>
    </xf>
    <xf numFmtId="0" fontId="29" fillId="30" borderId="10" xfId="0" applyFont="1" applyFill="1" applyBorder="1" applyAlignment="1">
      <alignment horizontal="center" vertical="center" wrapText="1"/>
    </xf>
    <xf numFmtId="0" fontId="60" fillId="26" borderId="10" xfId="222" applyFont="1" applyFill="1" applyBorder="1" applyAlignment="1">
      <alignment horizontal="left" vertical="center" wrapText="1"/>
    </xf>
    <xf numFmtId="0" fontId="29" fillId="30" borderId="10" xfId="0" applyFont="1" applyFill="1" applyBorder="1" applyAlignment="1">
      <alignment horizontal="center" vertical="center"/>
    </xf>
    <xf numFmtId="0" fontId="29" fillId="30" borderId="10" xfId="0" applyFont="1" applyFill="1" applyBorder="1" applyAlignment="1">
      <alignment vertical="top" wrapText="1"/>
    </xf>
    <xf numFmtId="0" fontId="40" fillId="30" borderId="10" xfId="0" applyFont="1" applyFill="1" applyBorder="1" applyAlignment="1">
      <alignment horizontal="left" vertical="center" wrapText="1"/>
    </xf>
    <xf numFmtId="0" fontId="29" fillId="0" borderId="10" xfId="0" applyFont="1" applyBorder="1" applyAlignment="1">
      <alignment horizontal="left" vertical="top" wrapText="1"/>
    </xf>
    <xf numFmtId="0" fontId="29" fillId="0" borderId="11" xfId="0" applyFont="1" applyBorder="1" applyAlignment="1">
      <alignment horizontal="left" vertical="top" wrapText="1"/>
    </xf>
    <xf numFmtId="0" fontId="29" fillId="0" borderId="10" xfId="0" applyFont="1" applyBorder="1" applyAlignment="1">
      <alignment horizontal="left" vertical="top" wrapText="1"/>
    </xf>
    <xf numFmtId="0" fontId="29" fillId="0" borderId="0" xfId="229" applyFont="1">
      <alignment vertical="center"/>
    </xf>
    <xf numFmtId="0" fontId="41" fillId="26" borderId="10" xfId="229" applyFont="1" applyFill="1" applyBorder="1" applyAlignment="1">
      <alignment horizontal="left" vertical="center" wrapText="1"/>
    </xf>
    <xf numFmtId="49" fontId="29" fillId="0" borderId="12" xfId="226" applyNumberFormat="1" applyFont="1" applyBorder="1" applyAlignment="1">
      <alignment vertical="top" wrapText="1"/>
    </xf>
    <xf numFmtId="0" fontId="37" fillId="28" borderId="12" xfId="0" applyFont="1" applyFill="1" applyBorder="1" applyAlignment="1">
      <alignment vertical="center"/>
    </xf>
    <xf numFmtId="0" fontId="37" fillId="27" borderId="17" xfId="0" applyFont="1" applyFill="1" applyBorder="1" applyAlignment="1">
      <alignment vertical="center"/>
    </xf>
    <xf numFmtId="0" fontId="29" fillId="0" borderId="15" xfId="0" applyFont="1" applyBorder="1" applyAlignment="1">
      <alignment horizontal="left" vertical="top" wrapText="1"/>
    </xf>
    <xf numFmtId="0" fontId="29" fillId="0" borderId="15" xfId="0" applyFont="1" applyBorder="1" applyAlignment="1">
      <alignment vertical="top" wrapText="1"/>
    </xf>
    <xf numFmtId="0" fontId="60" fillId="26" borderId="10" xfId="229" applyFont="1" applyFill="1" applyBorder="1" applyAlignment="1">
      <alignment horizontal="left" vertical="center" wrapText="1"/>
    </xf>
    <xf numFmtId="0" fontId="37" fillId="31" borderId="12" xfId="0" applyFont="1" applyFill="1" applyBorder="1" applyAlignment="1">
      <alignment vertical="center"/>
    </xf>
    <xf numFmtId="0" fontId="37" fillId="31" borderId="13" xfId="0" applyFont="1" applyFill="1" applyBorder="1" applyAlignment="1">
      <alignment vertical="center"/>
    </xf>
    <xf numFmtId="0" fontId="37" fillId="31" borderId="13" xfId="0" applyFont="1" applyFill="1" applyBorder="1" applyAlignment="1">
      <alignment horizontal="center" vertical="center"/>
    </xf>
    <xf numFmtId="0" fontId="37" fillId="31" borderId="13" xfId="0" applyFont="1" applyFill="1" applyBorder="1" applyAlignment="1">
      <alignment vertical="top"/>
    </xf>
    <xf numFmtId="0" fontId="37" fillId="31" borderId="14" xfId="0" applyFont="1" applyFill="1" applyBorder="1" applyAlignment="1">
      <alignment horizontal="left" vertical="center"/>
    </xf>
    <xf numFmtId="0" fontId="37" fillId="31" borderId="26" xfId="0" applyFont="1" applyFill="1" applyBorder="1" applyAlignment="1">
      <alignment vertical="center"/>
    </xf>
    <xf numFmtId="0" fontId="37" fillId="31" borderId="0" xfId="0" applyFont="1" applyFill="1" applyAlignment="1">
      <alignment vertical="center"/>
    </xf>
    <xf numFmtId="0" fontId="29" fillId="0" borderId="10" xfId="0" applyFont="1" applyBorder="1" applyAlignment="1">
      <alignment horizontal="left" vertical="top" wrapText="1"/>
    </xf>
    <xf numFmtId="0" fontId="29" fillId="24" borderId="10" xfId="0" applyFont="1" applyFill="1" applyBorder="1" applyAlignment="1">
      <alignment horizontal="left" vertical="center" wrapText="1"/>
    </xf>
    <xf numFmtId="0" fontId="29" fillId="31" borderId="12" xfId="0" applyFont="1" applyFill="1" applyBorder="1" applyAlignment="1">
      <alignment vertical="center"/>
    </xf>
    <xf numFmtId="0" fontId="29" fillId="31" borderId="13" xfId="0" applyFont="1" applyFill="1" applyBorder="1" applyAlignment="1">
      <alignment vertical="top" wrapText="1"/>
    </xf>
    <xf numFmtId="0" fontId="29" fillId="31" borderId="13" xfId="0" applyFont="1" applyFill="1" applyBorder="1" applyAlignment="1">
      <alignment horizontal="center" vertical="center"/>
    </xf>
    <xf numFmtId="0" fontId="29" fillId="31" borderId="13" xfId="0" applyFont="1" applyFill="1" applyBorder="1" applyAlignment="1">
      <alignment vertical="center" wrapText="1"/>
    </xf>
    <xf numFmtId="0" fontId="40" fillId="31" borderId="13" xfId="0" applyFont="1" applyFill="1" applyBorder="1" applyAlignment="1">
      <alignment horizontal="left" vertical="center"/>
    </xf>
    <xf numFmtId="0" fontId="29" fillId="0" borderId="10" xfId="0" applyFont="1" applyBorder="1" applyAlignment="1">
      <alignment horizontal="left" vertical="top" wrapText="1"/>
    </xf>
    <xf numFmtId="0" fontId="29" fillId="0" borderId="11" xfId="0" applyFont="1" applyBorder="1" applyAlignment="1">
      <alignment vertical="top" wrapText="1"/>
    </xf>
    <xf numFmtId="177" fontId="29" fillId="0" borderId="11" xfId="0" applyNumberFormat="1" applyFont="1" applyBorder="1" applyAlignment="1">
      <alignment horizontal="left" vertical="center" wrapText="1"/>
    </xf>
    <xf numFmtId="177" fontId="40" fillId="0" borderId="10" xfId="0" applyNumberFormat="1" applyFont="1" applyBorder="1" applyAlignment="1">
      <alignment horizontal="left" vertical="center" wrapText="1"/>
    </xf>
    <xf numFmtId="177" fontId="38" fillId="0" borderId="10" xfId="0" applyNumberFormat="1" applyFont="1" applyBorder="1" applyAlignment="1">
      <alignment horizontal="left" vertical="center" wrapText="1"/>
    </xf>
    <xf numFmtId="0" fontId="40" fillId="28" borderId="14" xfId="0" applyFont="1" applyFill="1" applyBorder="1" applyAlignment="1">
      <alignment horizontal="left" vertical="center"/>
    </xf>
    <xf numFmtId="0" fontId="37" fillId="27" borderId="21" xfId="0" applyFont="1" applyFill="1" applyBorder="1" applyAlignment="1">
      <alignment horizontal="left" vertical="center"/>
    </xf>
    <xf numFmtId="0" fontId="38" fillId="0" borderId="10" xfId="0" applyFont="1" applyBorder="1" applyAlignment="1">
      <alignment horizontal="left" vertical="center" wrapText="1"/>
    </xf>
    <xf numFmtId="0" fontId="43" fillId="0" borderId="10" xfId="0" applyFont="1" applyBorder="1" applyAlignment="1">
      <alignment horizontal="left" vertical="center" wrapText="1"/>
    </xf>
    <xf numFmtId="0" fontId="40" fillId="27" borderId="14" xfId="0" applyFont="1" applyFill="1" applyBorder="1" applyAlignment="1">
      <alignment horizontal="left" vertical="center"/>
    </xf>
    <xf numFmtId="0" fontId="29" fillId="0" borderId="10" xfId="226" applyFont="1" applyBorder="1" applyAlignment="1">
      <alignment horizontal="left" vertical="center"/>
    </xf>
    <xf numFmtId="49" fontId="29" fillId="0" borderId="10" xfId="226" applyNumberFormat="1" applyFont="1" applyBorder="1" applyAlignment="1">
      <alignment horizontal="left" vertical="center"/>
    </xf>
    <xf numFmtId="0" fontId="29" fillId="0" borderId="10" xfId="226" applyFont="1" applyBorder="1" applyAlignment="1">
      <alignment horizontal="left" vertical="center" wrapText="1"/>
    </xf>
    <xf numFmtId="0" fontId="40" fillId="28" borderId="20" xfId="0" applyFont="1" applyFill="1" applyBorder="1" applyAlignment="1">
      <alignment horizontal="left" vertical="center"/>
    </xf>
    <xf numFmtId="0" fontId="40" fillId="31" borderId="14" xfId="0" applyFont="1" applyFill="1" applyBorder="1" applyAlignment="1">
      <alignment horizontal="left" vertical="center"/>
    </xf>
    <xf numFmtId="0" fontId="29" fillId="0" borderId="15" xfId="0" applyFont="1" applyBorder="1" applyAlignment="1">
      <alignment horizontal="left" vertical="top" wrapText="1"/>
    </xf>
    <xf numFmtId="0" fontId="29" fillId="25" borderId="15" xfId="0" applyFont="1" applyFill="1" applyBorder="1" applyAlignment="1">
      <alignment horizontal="left" vertical="top" wrapText="1"/>
    </xf>
    <xf numFmtId="0" fontId="29" fillId="25" borderId="16" xfId="0" applyFont="1" applyFill="1" applyBorder="1" applyAlignment="1">
      <alignment horizontal="left" vertical="top" wrapText="1"/>
    </xf>
    <xf numFmtId="0" fontId="37" fillId="0" borderId="15" xfId="0" applyFont="1" applyBorder="1" applyAlignment="1">
      <alignment horizontal="left" vertical="top" wrapText="1"/>
    </xf>
    <xf numFmtId="0" fontId="29" fillId="0" borderId="13" xfId="0" applyFont="1" applyFill="1" applyBorder="1" applyAlignment="1">
      <alignment horizontal="center" vertical="center"/>
    </xf>
    <xf numFmtId="0" fontId="29" fillId="0" borderId="17" xfId="0" applyFont="1" applyFill="1" applyBorder="1" applyAlignment="1">
      <alignment vertical="top" wrapText="1"/>
    </xf>
    <xf numFmtId="0" fontId="29" fillId="0" borderId="10" xfId="0" applyFont="1" applyFill="1" applyBorder="1" applyAlignment="1">
      <alignment horizontal="center" vertical="center" wrapText="1"/>
    </xf>
    <xf numFmtId="0" fontId="40" fillId="0" borderId="10" xfId="0" applyFont="1" applyFill="1" applyBorder="1" applyAlignment="1">
      <alignment horizontal="left" vertical="center" wrapText="1"/>
    </xf>
    <xf numFmtId="0" fontId="35" fillId="0" borderId="0" xfId="0" applyFont="1" applyAlignment="1">
      <alignment horizontal="center" vertical="center" wrapText="1"/>
    </xf>
    <xf numFmtId="0" fontId="28" fillId="0" borderId="30"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1" xfId="0" applyFont="1" applyBorder="1" applyAlignment="1">
      <alignment horizontal="center" vertical="center" wrapText="1"/>
    </xf>
    <xf numFmtId="0" fontId="34" fillId="0" borderId="29" xfId="0" applyFont="1" applyBorder="1" applyAlignment="1">
      <alignment horizontal="right" vertical="center" wrapText="1"/>
    </xf>
    <xf numFmtId="0" fontId="34" fillId="0" borderId="20" xfId="0" applyFont="1" applyBorder="1" applyAlignment="1">
      <alignment horizontal="right" vertical="center" wrapText="1"/>
    </xf>
    <xf numFmtId="0" fontId="34" fillId="0" borderId="19" xfId="0" applyFont="1" applyBorder="1" applyAlignment="1">
      <alignment horizontal="right" vertical="center" wrapText="1"/>
    </xf>
    <xf numFmtId="0" fontId="34" fillId="0" borderId="21" xfId="0" applyFont="1" applyBorder="1" applyAlignment="1">
      <alignment horizontal="right" vertical="center" wrapText="1"/>
    </xf>
    <xf numFmtId="0" fontId="44" fillId="26" borderId="10" xfId="222" applyFont="1" applyFill="1" applyBorder="1" applyAlignment="1">
      <alignment horizontal="center" vertical="center"/>
    </xf>
    <xf numFmtId="0" fontId="29" fillId="0" borderId="10" xfId="0" applyFont="1" applyBorder="1" applyAlignment="1">
      <alignment horizontal="left" vertical="top"/>
    </xf>
    <xf numFmtId="0" fontId="45" fillId="26" borderId="10" xfId="0" applyFont="1" applyFill="1" applyBorder="1" applyAlignment="1">
      <alignment horizontal="center" vertical="center"/>
    </xf>
    <xf numFmtId="0" fontId="45" fillId="26" borderId="10" xfId="0" applyFont="1" applyFill="1" applyBorder="1" applyAlignment="1">
      <alignment horizontal="center" vertical="center" wrapText="1"/>
    </xf>
    <xf numFmtId="0" fontId="44" fillId="26" borderId="10" xfId="0" applyFont="1" applyFill="1" applyBorder="1" applyAlignment="1">
      <alignment horizontal="center" vertical="center" wrapText="1"/>
    </xf>
    <xf numFmtId="0" fontId="29" fillId="0" borderId="15" xfId="0" applyFont="1" applyBorder="1" applyAlignment="1">
      <alignment horizontal="left" vertical="top"/>
    </xf>
    <xf numFmtId="0" fontId="29" fillId="0" borderId="16" xfId="0" applyFont="1" applyBorder="1" applyAlignment="1">
      <alignment horizontal="left" vertical="top"/>
    </xf>
    <xf numFmtId="0" fontId="29" fillId="0" borderId="11" xfId="0" applyFont="1" applyBorder="1" applyAlignment="1">
      <alignment horizontal="left" vertical="top"/>
    </xf>
    <xf numFmtId="0" fontId="29" fillId="0" borderId="15" xfId="0" applyFont="1" applyBorder="1" applyAlignment="1">
      <alignment horizontal="left" vertical="top" wrapText="1"/>
    </xf>
    <xf numFmtId="0" fontId="29" fillId="0" borderId="16" xfId="0" applyFont="1" applyBorder="1" applyAlignment="1">
      <alignment horizontal="left" vertical="top" wrapText="1"/>
    </xf>
    <xf numFmtId="0" fontId="29" fillId="0" borderId="11" xfId="0" applyFont="1" applyBorder="1" applyAlignment="1">
      <alignment horizontal="left" vertical="top" wrapText="1"/>
    </xf>
    <xf numFmtId="0" fontId="29" fillId="0" borderId="15" xfId="0" applyFont="1" applyBorder="1" applyAlignment="1">
      <alignment vertical="top" wrapText="1"/>
    </xf>
    <xf numFmtId="0" fontId="29" fillId="0" borderId="16" xfId="0" applyFont="1" applyBorder="1" applyAlignment="1">
      <alignment vertical="top" wrapText="1"/>
    </xf>
    <xf numFmtId="0" fontId="29" fillId="0" borderId="11" xfId="0" applyFont="1" applyBorder="1" applyAlignment="1">
      <alignment vertical="top" wrapText="1"/>
    </xf>
    <xf numFmtId="0" fontId="29" fillId="0" borderId="15" xfId="0" applyFont="1" applyBorder="1" applyAlignment="1">
      <alignment horizontal="center" vertical="top" wrapText="1"/>
    </xf>
    <xf numFmtId="0" fontId="29" fillId="0" borderId="16" xfId="0" applyFont="1" applyBorder="1" applyAlignment="1">
      <alignment horizontal="center" vertical="top" wrapText="1"/>
    </xf>
    <xf numFmtId="0" fontId="29" fillId="0" borderId="11" xfId="0" applyFont="1" applyBorder="1" applyAlignment="1">
      <alignment horizontal="center" vertical="top" wrapText="1"/>
    </xf>
    <xf numFmtId="0" fontId="29" fillId="30" borderId="15" xfId="0" applyFont="1" applyFill="1" applyBorder="1" applyAlignment="1">
      <alignment horizontal="left" vertical="top" wrapText="1"/>
    </xf>
    <xf numFmtId="0" fontId="29" fillId="30" borderId="16" xfId="0" applyFont="1" applyFill="1" applyBorder="1" applyAlignment="1">
      <alignment horizontal="left" vertical="top" wrapText="1"/>
    </xf>
    <xf numFmtId="0" fontId="29" fillId="3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16" xfId="0" applyFont="1" applyFill="1" applyBorder="1" applyAlignment="1">
      <alignment horizontal="left" vertical="top" wrapText="1"/>
    </xf>
    <xf numFmtId="0" fontId="29" fillId="0" borderId="11" xfId="0" applyFont="1" applyFill="1" applyBorder="1" applyAlignment="1">
      <alignment horizontal="left" vertical="top" wrapText="1"/>
    </xf>
    <xf numFmtId="0" fontId="37" fillId="0" borderId="15" xfId="0" applyFont="1" applyBorder="1" applyAlignment="1">
      <alignment horizontal="left" vertical="top" wrapText="1"/>
    </xf>
    <xf numFmtId="0" fontId="37" fillId="0" borderId="16" xfId="0" applyFont="1" applyBorder="1" applyAlignment="1">
      <alignment horizontal="left" vertical="top" wrapText="1"/>
    </xf>
    <xf numFmtId="0" fontId="37" fillId="0" borderId="11" xfId="0" applyFont="1" applyBorder="1" applyAlignment="1">
      <alignment horizontal="left" vertical="top" wrapText="1"/>
    </xf>
    <xf numFmtId="0" fontId="29" fillId="0" borderId="10" xfId="0" applyFont="1" applyBorder="1" applyAlignment="1">
      <alignment horizontal="left" vertical="top" wrapText="1"/>
    </xf>
    <xf numFmtId="0" fontId="29" fillId="0" borderId="15" xfId="0" applyFont="1" applyBorder="1" applyAlignment="1" applyProtection="1">
      <alignment horizontal="left" vertical="top"/>
      <protection locked="0"/>
    </xf>
    <xf numFmtId="0" fontId="29" fillId="0" borderId="16" xfId="0" applyFont="1" applyBorder="1" applyAlignment="1" applyProtection="1">
      <alignment horizontal="left" vertical="top"/>
      <protection locked="0"/>
    </xf>
    <xf numFmtId="0" fontId="29" fillId="0" borderId="11" xfId="0" applyFont="1" applyBorder="1" applyAlignment="1" applyProtection="1">
      <alignment horizontal="left" vertical="top"/>
      <protection locked="0"/>
    </xf>
    <xf numFmtId="0" fontId="29" fillId="0" borderId="10" xfId="0" applyFont="1" applyBorder="1" applyAlignment="1" applyProtection="1">
      <alignment horizontal="left" vertical="top" wrapText="1"/>
      <protection locked="0"/>
    </xf>
    <xf numFmtId="0" fontId="29" fillId="0" borderId="10" xfId="0" applyFont="1" applyBorder="1" applyAlignment="1" applyProtection="1">
      <alignment horizontal="left" vertical="top"/>
      <protection locked="0"/>
    </xf>
    <xf numFmtId="0" fontId="29" fillId="0" borderId="15"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0" fontId="29" fillId="0" borderId="25" xfId="0" applyFont="1" applyBorder="1" applyAlignment="1" applyProtection="1">
      <alignment horizontal="left" vertical="top" wrapText="1"/>
      <protection locked="0"/>
    </xf>
    <xf numFmtId="0" fontId="29" fillId="0" borderId="27" xfId="0" applyFont="1" applyBorder="1" applyAlignment="1" applyProtection="1">
      <alignment horizontal="left" vertical="top" wrapText="1"/>
      <protection locked="0"/>
    </xf>
    <xf numFmtId="0" fontId="37" fillId="0" borderId="23" xfId="0" applyFont="1" applyBorder="1" applyAlignment="1">
      <alignment horizontal="left" vertical="top" wrapText="1"/>
    </xf>
    <xf numFmtId="0" fontId="37" fillId="0" borderId="25" xfId="0" applyFont="1" applyBorder="1" applyAlignment="1">
      <alignment horizontal="left" vertical="top" wrapText="1"/>
    </xf>
    <xf numFmtId="0" fontId="37" fillId="0" borderId="27" xfId="0" applyFont="1" applyBorder="1" applyAlignment="1">
      <alignment horizontal="left" vertical="top" wrapText="1"/>
    </xf>
    <xf numFmtId="38" fontId="37" fillId="0" borderId="23" xfId="225" applyFont="1" applyBorder="1" applyAlignment="1">
      <alignment horizontal="left" vertical="top" wrapText="1"/>
    </xf>
    <xf numFmtId="38" fontId="37" fillId="0" borderId="25" xfId="225" applyFont="1" applyBorder="1" applyAlignment="1">
      <alignment horizontal="left" vertical="top" wrapText="1"/>
    </xf>
    <xf numFmtId="38" fontId="37" fillId="0" borderId="27" xfId="225" applyFont="1" applyBorder="1" applyAlignment="1">
      <alignment horizontal="left" vertical="top" wrapText="1"/>
    </xf>
    <xf numFmtId="0" fontId="37" fillId="0" borderId="15" xfId="0" applyFont="1" applyBorder="1" applyAlignment="1">
      <alignment horizontal="left" vertical="top"/>
    </xf>
    <xf numFmtId="0" fontId="37" fillId="0" borderId="16" xfId="0" applyFont="1" applyBorder="1" applyAlignment="1">
      <alignment horizontal="left" vertical="top"/>
    </xf>
    <xf numFmtId="0" fontId="37" fillId="0" borderId="11" xfId="0" applyFont="1" applyBorder="1" applyAlignment="1">
      <alignment horizontal="left" vertical="top"/>
    </xf>
    <xf numFmtId="0" fontId="37" fillId="25" borderId="15" xfId="0" applyFont="1" applyFill="1" applyBorder="1" applyAlignment="1">
      <alignment horizontal="left" vertical="top" wrapText="1"/>
    </xf>
    <xf numFmtId="0" fontId="37" fillId="25" borderId="16" xfId="0" applyFont="1" applyFill="1" applyBorder="1" applyAlignment="1">
      <alignment horizontal="left" vertical="top" wrapText="1"/>
    </xf>
    <xf numFmtId="0" fontId="37" fillId="25" borderId="11" xfId="0" applyFont="1" applyFill="1" applyBorder="1" applyAlignment="1">
      <alignment horizontal="left" vertical="top" wrapText="1"/>
    </xf>
    <xf numFmtId="0" fontId="44" fillId="26" borderId="10" xfId="229" applyFont="1" applyFill="1" applyBorder="1" applyAlignment="1">
      <alignment horizontal="center" vertical="center"/>
    </xf>
    <xf numFmtId="0" fontId="45" fillId="29" borderId="10" xfId="227" applyFont="1" applyFill="1" applyBorder="1" applyAlignment="1">
      <alignment horizontal="center" vertical="center" wrapText="1"/>
    </xf>
    <xf numFmtId="0" fontId="47" fillId="29" borderId="12" xfId="227" applyFont="1" applyFill="1" applyBorder="1" applyAlignment="1">
      <alignment horizontal="center" vertical="center" wrapText="1"/>
    </xf>
    <xf numFmtId="0" fontId="47" fillId="29" borderId="13" xfId="227" applyFont="1" applyFill="1" applyBorder="1" applyAlignment="1">
      <alignment horizontal="center" vertical="center" wrapText="1"/>
    </xf>
    <xf numFmtId="0" fontId="47" fillId="29" borderId="14" xfId="227" applyFont="1" applyFill="1" applyBorder="1" applyAlignment="1">
      <alignment horizontal="center" vertical="center" wrapText="1"/>
    </xf>
    <xf numFmtId="0" fontId="37" fillId="29" borderId="12" xfId="227" applyFont="1" applyFill="1" applyBorder="1" applyAlignment="1">
      <alignment horizontal="center" vertical="center" textRotation="255"/>
    </xf>
    <xf numFmtId="0" fontId="37" fillId="29" borderId="14" xfId="227" applyFont="1" applyFill="1" applyBorder="1" applyAlignment="1">
      <alignment horizontal="center" vertical="center" textRotation="255"/>
    </xf>
    <xf numFmtId="0" fontId="55" fillId="0" borderId="10" xfId="227" applyFont="1" applyBorder="1" applyAlignment="1">
      <alignment horizontal="left" vertical="top"/>
    </xf>
    <xf numFmtId="0" fontId="55" fillId="0" borderId="10" xfId="227" applyFont="1" applyBorder="1" applyAlignment="1">
      <alignment horizontal="center" vertical="top"/>
    </xf>
    <xf numFmtId="0" fontId="56" fillId="0" borderId="12" xfId="227" applyFont="1" applyBorder="1" applyAlignment="1">
      <alignment horizontal="center" vertical="top" wrapText="1"/>
    </xf>
    <xf numFmtId="0" fontId="56" fillId="0" borderId="14" xfId="227" applyFont="1" applyBorder="1" applyAlignment="1">
      <alignment horizontal="center" vertical="top" wrapText="1"/>
    </xf>
    <xf numFmtId="181" fontId="55" fillId="0" borderId="30" xfId="227" applyNumberFormat="1" applyFont="1" applyBorder="1" applyAlignment="1">
      <alignment horizontal="center" vertical="top"/>
    </xf>
    <xf numFmtId="181" fontId="55" fillId="0" borderId="20" xfId="227" applyNumberFormat="1" applyFont="1" applyBorder="1" applyAlignment="1">
      <alignment horizontal="center" vertical="top"/>
    </xf>
    <xf numFmtId="181" fontId="55" fillId="0" borderId="17" xfId="227" applyNumberFormat="1" applyFont="1" applyBorder="1" applyAlignment="1">
      <alignment horizontal="center" vertical="top"/>
    </xf>
    <xf numFmtId="181" fontId="55" fillId="0" borderId="21" xfId="227" applyNumberFormat="1" applyFont="1" applyBorder="1" applyAlignment="1">
      <alignment horizontal="center" vertical="top"/>
    </xf>
    <xf numFmtId="0" fontId="45" fillId="29" borderId="12" xfId="227" applyFont="1" applyFill="1" applyBorder="1" applyAlignment="1">
      <alignment horizontal="center" vertical="center" wrapText="1"/>
    </xf>
    <xf numFmtId="0" fontId="45" fillId="29" borderId="14" xfId="227" applyFont="1" applyFill="1" applyBorder="1" applyAlignment="1">
      <alignment horizontal="center" vertical="center" wrapText="1"/>
    </xf>
    <xf numFmtId="179" fontId="55" fillId="0" borderId="10" xfId="227" applyNumberFormat="1" applyFont="1" applyBorder="1" applyAlignment="1">
      <alignment horizontal="center" vertical="top"/>
    </xf>
    <xf numFmtId="180" fontId="55" fillId="0" borderId="10" xfId="227" applyNumberFormat="1" applyFont="1" applyBorder="1" applyAlignment="1">
      <alignment horizontal="center" vertical="top"/>
    </xf>
    <xf numFmtId="0" fontId="48" fillId="0" borderId="12" xfId="227" applyFont="1" applyBorder="1" applyAlignment="1">
      <alignment horizontal="left" vertical="top"/>
    </xf>
    <xf numFmtId="0" fontId="48" fillId="0" borderId="13" xfId="227" applyFont="1" applyBorder="1" applyAlignment="1">
      <alignment horizontal="left" vertical="top"/>
    </xf>
    <xf numFmtId="0" fontId="48" fillId="0" borderId="14" xfId="227" applyFont="1" applyBorder="1" applyAlignment="1">
      <alignment horizontal="left" vertical="top"/>
    </xf>
    <xf numFmtId="0" fontId="48" fillId="0" borderId="12" xfId="227" applyFont="1" applyBorder="1" applyAlignment="1">
      <alignment horizontal="center" vertical="top" wrapText="1"/>
    </xf>
    <xf numFmtId="0" fontId="48" fillId="0" borderId="14" xfId="227" applyFont="1" applyBorder="1" applyAlignment="1">
      <alignment horizontal="center" vertical="top" wrapText="1"/>
    </xf>
    <xf numFmtId="0" fontId="53" fillId="29" borderId="10" xfId="227" applyFont="1" applyFill="1" applyBorder="1" applyAlignment="1">
      <alignment horizontal="center" vertical="center"/>
    </xf>
    <xf numFmtId="0" fontId="56" fillId="0" borderId="12" xfId="227" applyFont="1" applyBorder="1" applyAlignment="1">
      <alignment horizontal="left" vertical="top"/>
    </xf>
    <xf numFmtId="0" fontId="56" fillId="0" borderId="13" xfId="227" applyFont="1" applyBorder="1" applyAlignment="1">
      <alignment horizontal="left" vertical="top"/>
    </xf>
    <xf numFmtId="0" fontId="56" fillId="0" borderId="14" xfId="227" applyFont="1" applyBorder="1" applyAlignment="1">
      <alignment horizontal="left" vertical="top"/>
    </xf>
    <xf numFmtId="0" fontId="48" fillId="29" borderId="10" xfId="227" applyFont="1" applyFill="1" applyBorder="1" applyAlignment="1">
      <alignment horizontal="center" vertical="center" wrapText="1"/>
    </xf>
    <xf numFmtId="0" fontId="47" fillId="29" borderId="10" xfId="227" applyFont="1" applyFill="1" applyBorder="1" applyAlignment="1">
      <alignment horizontal="center" vertical="center"/>
    </xf>
    <xf numFmtId="38" fontId="56" fillId="0" borderId="12" xfId="228" applyFont="1" applyBorder="1" applyAlignment="1">
      <alignment vertical="top"/>
    </xf>
    <xf numFmtId="38" fontId="56" fillId="0" borderId="14" xfId="228" applyFont="1" applyBorder="1" applyAlignment="1">
      <alignment vertical="top"/>
    </xf>
    <xf numFmtId="38" fontId="48" fillId="0" borderId="12" xfId="228" applyFont="1" applyBorder="1" applyAlignment="1">
      <alignment vertical="top"/>
    </xf>
    <xf numFmtId="38" fontId="48" fillId="0" borderId="14" xfId="228" applyFont="1" applyBorder="1" applyAlignment="1">
      <alignment vertical="top"/>
    </xf>
    <xf numFmtId="0" fontId="51" fillId="29" borderId="12" xfId="227" applyFont="1" applyFill="1" applyBorder="1" applyAlignment="1">
      <alignment horizontal="center" vertical="center"/>
    </xf>
    <xf numFmtId="0" fontId="51" fillId="29" borderId="13" xfId="227" applyFont="1" applyFill="1" applyBorder="1" applyAlignment="1">
      <alignment horizontal="center" vertical="center"/>
    </xf>
    <xf numFmtId="0" fontId="51" fillId="29" borderId="14" xfId="227" applyFont="1" applyFill="1" applyBorder="1" applyAlignment="1">
      <alignment horizontal="center" vertical="center"/>
    </xf>
    <xf numFmtId="38" fontId="48" fillId="0" borderId="13" xfId="228" applyFont="1" applyBorder="1" applyAlignment="1">
      <alignment vertical="top"/>
    </xf>
    <xf numFmtId="0" fontId="48" fillId="0" borderId="0" xfId="227" applyFont="1" applyAlignment="1">
      <alignment horizontal="left" vertical="center"/>
    </xf>
    <xf numFmtId="0" fontId="45" fillId="29" borderId="10" xfId="227" applyFont="1" applyFill="1" applyBorder="1" applyAlignment="1">
      <alignment horizontal="center" vertical="center"/>
    </xf>
    <xf numFmtId="38" fontId="37" fillId="0" borderId="11" xfId="228" applyFont="1" applyFill="1" applyBorder="1" applyAlignment="1">
      <alignment horizontal="right" vertical="center" wrapText="1"/>
    </xf>
    <xf numFmtId="178" fontId="55" fillId="0" borderId="10" xfId="227" applyNumberFormat="1" applyFont="1" applyBorder="1" applyAlignment="1">
      <alignment horizontal="center" vertical="top"/>
    </xf>
    <xf numFmtId="0" fontId="48" fillId="29" borderId="14" xfId="227" applyFont="1" applyFill="1" applyBorder="1" applyAlignment="1">
      <alignment horizontal="center" vertical="center" wrapText="1"/>
    </xf>
    <xf numFmtId="0" fontId="55" fillId="0" borderId="10" xfId="227" applyFont="1" applyBorder="1" applyAlignment="1">
      <alignment horizontal="left" vertical="top" wrapText="1"/>
    </xf>
    <xf numFmtId="0" fontId="48" fillId="29" borderId="10" xfId="227" applyFont="1" applyFill="1" applyBorder="1" applyAlignment="1">
      <alignment horizontal="center" vertical="center"/>
    </xf>
    <xf numFmtId="0" fontId="48" fillId="0" borderId="10" xfId="227" applyFont="1" applyBorder="1" applyAlignment="1">
      <alignment horizontal="center" vertical="center"/>
    </xf>
    <xf numFmtId="0" fontId="37" fillId="29" borderId="10" xfId="227" applyFont="1" applyFill="1" applyBorder="1" applyAlignment="1">
      <alignment horizontal="center" vertical="center" wrapText="1"/>
    </xf>
    <xf numFmtId="0" fontId="37" fillId="0" borderId="11" xfId="227" applyFont="1" applyBorder="1" applyAlignment="1">
      <alignment horizontal="right" vertical="center" wrapText="1"/>
    </xf>
    <xf numFmtId="0" fontId="55" fillId="0" borderId="15" xfId="227" applyFont="1" applyBorder="1" applyAlignment="1">
      <alignment horizontal="right" vertical="center" wrapText="1"/>
    </xf>
    <xf numFmtId="38" fontId="55" fillId="0" borderId="15" xfId="228" applyFont="1" applyFill="1" applyBorder="1" applyAlignment="1">
      <alignment horizontal="right" vertical="center" wrapText="1"/>
    </xf>
    <xf numFmtId="0" fontId="58" fillId="0" borderId="0" xfId="227" applyFont="1" applyAlignment="1">
      <alignment horizontal="center" vertical="center"/>
    </xf>
    <xf numFmtId="0" fontId="52" fillId="0" borderId="0" xfId="227" applyFont="1" applyAlignment="1">
      <alignment horizontal="center" vertical="center"/>
    </xf>
    <xf numFmtId="0" fontId="29" fillId="30" borderId="10" xfId="0" applyFont="1" applyFill="1" applyBorder="1" applyAlignment="1">
      <alignment horizontal="left" vertical="top" wrapText="1"/>
    </xf>
    <xf numFmtId="0" fontId="29" fillId="0" borderId="12" xfId="0" applyFont="1" applyBorder="1" applyAlignment="1" applyProtection="1">
      <alignment horizontal="left" vertical="top" wrapText="1"/>
      <protection locked="0"/>
    </xf>
  </cellXfs>
  <cellStyles count="23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44" xr:uid="{00000000-0005-0000-0000-000012000000}"/>
    <cellStyle name="Header1" xfId="45" xr:uid="{00000000-0005-0000-0000-000013000000}"/>
    <cellStyle name="Header2" xfId="46" xr:uid="{00000000-0005-0000-0000-000014000000}"/>
    <cellStyle name="Normal_#18-Internet" xfId="47" xr:uid="{00000000-0005-0000-0000-000015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10" xfId="48" xr:uid="{00000000-0005-0000-0000-000020000000}"/>
    <cellStyle name="メモ 11" xfId="49" xr:uid="{00000000-0005-0000-0000-000021000000}"/>
    <cellStyle name="メモ 12" xfId="50" xr:uid="{00000000-0005-0000-0000-000022000000}"/>
    <cellStyle name="メモ 13" xfId="51" xr:uid="{00000000-0005-0000-0000-000023000000}"/>
    <cellStyle name="メモ 14" xfId="52" xr:uid="{00000000-0005-0000-0000-000024000000}"/>
    <cellStyle name="メモ 15" xfId="53" xr:uid="{00000000-0005-0000-0000-000025000000}"/>
    <cellStyle name="メモ 16" xfId="54" xr:uid="{00000000-0005-0000-0000-000026000000}"/>
    <cellStyle name="メモ 17" xfId="55" xr:uid="{00000000-0005-0000-0000-000027000000}"/>
    <cellStyle name="メモ 18" xfId="56" xr:uid="{00000000-0005-0000-0000-000028000000}"/>
    <cellStyle name="メモ 19" xfId="57" xr:uid="{00000000-0005-0000-0000-000029000000}"/>
    <cellStyle name="メモ 2" xfId="58" xr:uid="{00000000-0005-0000-0000-00002A000000}"/>
    <cellStyle name="メモ 20" xfId="59" xr:uid="{00000000-0005-0000-0000-00002B000000}"/>
    <cellStyle name="メモ 21" xfId="60" xr:uid="{00000000-0005-0000-0000-00002C000000}"/>
    <cellStyle name="メモ 22" xfId="61" xr:uid="{00000000-0005-0000-0000-00002D000000}"/>
    <cellStyle name="メモ 23" xfId="62" xr:uid="{00000000-0005-0000-0000-00002E000000}"/>
    <cellStyle name="メモ 24" xfId="63" xr:uid="{00000000-0005-0000-0000-00002F000000}"/>
    <cellStyle name="メモ 25" xfId="64" xr:uid="{00000000-0005-0000-0000-000030000000}"/>
    <cellStyle name="メモ 26" xfId="65" xr:uid="{00000000-0005-0000-0000-000031000000}"/>
    <cellStyle name="メモ 27" xfId="66" xr:uid="{00000000-0005-0000-0000-000032000000}"/>
    <cellStyle name="メモ 28" xfId="67" xr:uid="{00000000-0005-0000-0000-000033000000}"/>
    <cellStyle name="メモ 29" xfId="68" xr:uid="{00000000-0005-0000-0000-000034000000}"/>
    <cellStyle name="メモ 3" xfId="69" xr:uid="{00000000-0005-0000-0000-000035000000}"/>
    <cellStyle name="メモ 30" xfId="70" xr:uid="{00000000-0005-0000-0000-000036000000}"/>
    <cellStyle name="メモ 31" xfId="71" xr:uid="{00000000-0005-0000-0000-000037000000}"/>
    <cellStyle name="メモ 32" xfId="72" xr:uid="{00000000-0005-0000-0000-000038000000}"/>
    <cellStyle name="メモ 33" xfId="73" xr:uid="{00000000-0005-0000-0000-000039000000}"/>
    <cellStyle name="メモ 34" xfId="74" xr:uid="{00000000-0005-0000-0000-00003A000000}"/>
    <cellStyle name="メモ 35" xfId="75" xr:uid="{00000000-0005-0000-0000-00003B000000}"/>
    <cellStyle name="メモ 36" xfId="76" xr:uid="{00000000-0005-0000-0000-00003C000000}"/>
    <cellStyle name="メモ 37" xfId="77" xr:uid="{00000000-0005-0000-0000-00003D000000}"/>
    <cellStyle name="メモ 38" xfId="78" xr:uid="{00000000-0005-0000-0000-00003E000000}"/>
    <cellStyle name="メモ 39" xfId="79" xr:uid="{00000000-0005-0000-0000-00003F000000}"/>
    <cellStyle name="メモ 4" xfId="80" xr:uid="{00000000-0005-0000-0000-000040000000}"/>
    <cellStyle name="メモ 40" xfId="81" xr:uid="{00000000-0005-0000-0000-000041000000}"/>
    <cellStyle name="メモ 41" xfId="82" xr:uid="{00000000-0005-0000-0000-000042000000}"/>
    <cellStyle name="メモ 42" xfId="83" xr:uid="{00000000-0005-0000-0000-000043000000}"/>
    <cellStyle name="メモ 43" xfId="84" xr:uid="{00000000-0005-0000-0000-000044000000}"/>
    <cellStyle name="メモ 44" xfId="85" xr:uid="{00000000-0005-0000-0000-000045000000}"/>
    <cellStyle name="メモ 45" xfId="86" xr:uid="{00000000-0005-0000-0000-000046000000}"/>
    <cellStyle name="メモ 46" xfId="87" xr:uid="{00000000-0005-0000-0000-000047000000}"/>
    <cellStyle name="メモ 47" xfId="88" xr:uid="{00000000-0005-0000-0000-000048000000}"/>
    <cellStyle name="メモ 48" xfId="89" xr:uid="{00000000-0005-0000-0000-000049000000}"/>
    <cellStyle name="メモ 5" xfId="90" xr:uid="{00000000-0005-0000-0000-00004A000000}"/>
    <cellStyle name="メモ 6" xfId="91" xr:uid="{00000000-0005-0000-0000-00004B000000}"/>
    <cellStyle name="メモ 7" xfId="92" xr:uid="{00000000-0005-0000-0000-00004C000000}"/>
    <cellStyle name="メモ 8" xfId="93" xr:uid="{00000000-0005-0000-0000-00004D000000}"/>
    <cellStyle name="メモ 9" xfId="94" xr:uid="{00000000-0005-0000-0000-00004E000000}"/>
    <cellStyle name="リンク セル" xfId="29" builtinId="24" customBuiltin="1"/>
    <cellStyle name="悪い" xfId="30" builtinId="27" customBuiltin="1"/>
    <cellStyle name="型番_ALL" xfId="95" xr:uid="{00000000-0005-0000-0000-000051000000}"/>
    <cellStyle name="計算" xfId="31" builtinId="22" customBuiltin="1"/>
    <cellStyle name="警告文" xfId="32" builtinId="11" customBuiltin="1"/>
    <cellStyle name="桁区切り" xfId="225" builtinId="6"/>
    <cellStyle name="桁区切り 2" xfId="96" xr:uid="{00000000-0005-0000-0000-000054000000}"/>
    <cellStyle name="桁区切り 3" xfId="224" xr:uid="{00000000-0005-0000-0000-000055000000}"/>
    <cellStyle name="桁区切り 4" xfId="228" xr:uid="{378C15CC-4045-4912-B359-3DB4042BC1E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10" xfId="98" xr:uid="{00000000-0005-0000-0000-00005D000000}"/>
    <cellStyle name="通貨 11" xfId="99" xr:uid="{00000000-0005-0000-0000-00005E000000}"/>
    <cellStyle name="通貨 12" xfId="100" xr:uid="{00000000-0005-0000-0000-00005F000000}"/>
    <cellStyle name="通貨 13" xfId="101" xr:uid="{00000000-0005-0000-0000-000060000000}"/>
    <cellStyle name="通貨 14" xfId="102" xr:uid="{00000000-0005-0000-0000-000061000000}"/>
    <cellStyle name="通貨 15" xfId="103" xr:uid="{00000000-0005-0000-0000-000062000000}"/>
    <cellStyle name="通貨 16" xfId="104" xr:uid="{00000000-0005-0000-0000-000063000000}"/>
    <cellStyle name="通貨 17" xfId="105" xr:uid="{00000000-0005-0000-0000-000064000000}"/>
    <cellStyle name="通貨 18" xfId="106" xr:uid="{00000000-0005-0000-0000-000065000000}"/>
    <cellStyle name="通貨 19" xfId="107" xr:uid="{00000000-0005-0000-0000-000066000000}"/>
    <cellStyle name="通貨 2" xfId="108" xr:uid="{00000000-0005-0000-0000-000067000000}"/>
    <cellStyle name="通貨 20" xfId="109" xr:uid="{00000000-0005-0000-0000-000068000000}"/>
    <cellStyle name="通貨 21" xfId="110" xr:uid="{00000000-0005-0000-0000-000069000000}"/>
    <cellStyle name="通貨 22" xfId="111" xr:uid="{00000000-0005-0000-0000-00006A000000}"/>
    <cellStyle name="通貨 23" xfId="112" xr:uid="{00000000-0005-0000-0000-00006B000000}"/>
    <cellStyle name="通貨 24" xfId="113" xr:uid="{00000000-0005-0000-0000-00006C000000}"/>
    <cellStyle name="通貨 25" xfId="114" xr:uid="{00000000-0005-0000-0000-00006D000000}"/>
    <cellStyle name="通貨 26" xfId="115" xr:uid="{00000000-0005-0000-0000-00006E000000}"/>
    <cellStyle name="通貨 27" xfId="116" xr:uid="{00000000-0005-0000-0000-00006F000000}"/>
    <cellStyle name="通貨 28" xfId="117" xr:uid="{00000000-0005-0000-0000-000070000000}"/>
    <cellStyle name="通貨 29" xfId="118" xr:uid="{00000000-0005-0000-0000-000071000000}"/>
    <cellStyle name="通貨 3" xfId="119" xr:uid="{00000000-0005-0000-0000-000072000000}"/>
    <cellStyle name="通貨 30" xfId="120" xr:uid="{00000000-0005-0000-0000-000073000000}"/>
    <cellStyle name="通貨 31" xfId="121" xr:uid="{00000000-0005-0000-0000-000074000000}"/>
    <cellStyle name="通貨 32" xfId="122" xr:uid="{00000000-0005-0000-0000-000075000000}"/>
    <cellStyle name="通貨 33" xfId="123" xr:uid="{00000000-0005-0000-0000-000076000000}"/>
    <cellStyle name="通貨 34" xfId="124" xr:uid="{00000000-0005-0000-0000-000077000000}"/>
    <cellStyle name="通貨 35" xfId="125" xr:uid="{00000000-0005-0000-0000-000078000000}"/>
    <cellStyle name="通貨 36" xfId="126" xr:uid="{00000000-0005-0000-0000-000079000000}"/>
    <cellStyle name="通貨 37" xfId="127" xr:uid="{00000000-0005-0000-0000-00007A000000}"/>
    <cellStyle name="通貨 38" xfId="128" xr:uid="{00000000-0005-0000-0000-00007B000000}"/>
    <cellStyle name="通貨 39" xfId="129" xr:uid="{00000000-0005-0000-0000-00007C000000}"/>
    <cellStyle name="通貨 4" xfId="130" xr:uid="{00000000-0005-0000-0000-00007D000000}"/>
    <cellStyle name="通貨 40" xfId="131" xr:uid="{00000000-0005-0000-0000-00007E000000}"/>
    <cellStyle name="通貨 41" xfId="132" xr:uid="{00000000-0005-0000-0000-00007F000000}"/>
    <cellStyle name="通貨 42" xfId="133" xr:uid="{00000000-0005-0000-0000-000080000000}"/>
    <cellStyle name="通貨 43" xfId="134" xr:uid="{00000000-0005-0000-0000-000081000000}"/>
    <cellStyle name="通貨 44" xfId="135" xr:uid="{00000000-0005-0000-0000-000082000000}"/>
    <cellStyle name="通貨 45" xfId="136" xr:uid="{00000000-0005-0000-0000-000083000000}"/>
    <cellStyle name="通貨 46" xfId="137" xr:uid="{00000000-0005-0000-0000-000084000000}"/>
    <cellStyle name="通貨 47" xfId="138" xr:uid="{00000000-0005-0000-0000-000085000000}"/>
    <cellStyle name="通貨 48" xfId="97" xr:uid="{00000000-0005-0000-0000-000086000000}"/>
    <cellStyle name="通貨 5" xfId="139" xr:uid="{00000000-0005-0000-0000-000087000000}"/>
    <cellStyle name="通貨 6" xfId="140" xr:uid="{00000000-0005-0000-0000-000088000000}"/>
    <cellStyle name="通貨 7" xfId="141" xr:uid="{00000000-0005-0000-0000-000089000000}"/>
    <cellStyle name="通貨 8" xfId="142" xr:uid="{00000000-0005-0000-0000-00008A000000}"/>
    <cellStyle name="通貨 9" xfId="143" xr:uid="{00000000-0005-0000-0000-00008B000000}"/>
    <cellStyle name="入力" xfId="40" builtinId="20" customBuiltin="1"/>
    <cellStyle name="標準" xfId="0" builtinId="0"/>
    <cellStyle name="標準 10" xfId="41" xr:uid="{00000000-0005-0000-0000-00008E000000}"/>
    <cellStyle name="標準 11" xfId="144" xr:uid="{00000000-0005-0000-0000-00008F000000}"/>
    <cellStyle name="標準 12" xfId="145" xr:uid="{00000000-0005-0000-0000-000090000000}"/>
    <cellStyle name="標準 13" xfId="146" xr:uid="{00000000-0005-0000-0000-000091000000}"/>
    <cellStyle name="標準 14" xfId="147" xr:uid="{00000000-0005-0000-0000-000092000000}"/>
    <cellStyle name="標準 15" xfId="148" xr:uid="{00000000-0005-0000-0000-000093000000}"/>
    <cellStyle name="標準 16" xfId="149" xr:uid="{00000000-0005-0000-0000-000094000000}"/>
    <cellStyle name="標準 17" xfId="150" xr:uid="{00000000-0005-0000-0000-000095000000}"/>
    <cellStyle name="標準 18" xfId="151" xr:uid="{00000000-0005-0000-0000-000096000000}"/>
    <cellStyle name="標準 19" xfId="152" xr:uid="{00000000-0005-0000-0000-000097000000}"/>
    <cellStyle name="標準 2" xfId="42" xr:uid="{00000000-0005-0000-0000-000098000000}"/>
    <cellStyle name="標準 2 2" xfId="153" xr:uid="{00000000-0005-0000-0000-000099000000}"/>
    <cellStyle name="標準 2 3" xfId="154" xr:uid="{00000000-0005-0000-0000-00009A000000}"/>
    <cellStyle name="標準 2 3 2" xfId="223" xr:uid="{00000000-0005-0000-0000-00009B000000}"/>
    <cellStyle name="標準 20" xfId="155" xr:uid="{00000000-0005-0000-0000-00009C000000}"/>
    <cellStyle name="標準 21" xfId="156" xr:uid="{00000000-0005-0000-0000-00009D000000}"/>
    <cellStyle name="標準 22" xfId="157" xr:uid="{00000000-0005-0000-0000-00009E000000}"/>
    <cellStyle name="標準 23" xfId="158" xr:uid="{00000000-0005-0000-0000-00009F000000}"/>
    <cellStyle name="標準 24" xfId="159" xr:uid="{00000000-0005-0000-0000-0000A0000000}"/>
    <cellStyle name="標準 25" xfId="160" xr:uid="{00000000-0005-0000-0000-0000A1000000}"/>
    <cellStyle name="標準 26" xfId="161" xr:uid="{00000000-0005-0000-0000-0000A2000000}"/>
    <cellStyle name="標準 27" xfId="162" xr:uid="{00000000-0005-0000-0000-0000A3000000}"/>
    <cellStyle name="標準 28" xfId="163" xr:uid="{00000000-0005-0000-0000-0000A4000000}"/>
    <cellStyle name="標準 29" xfId="164" xr:uid="{00000000-0005-0000-0000-0000A5000000}"/>
    <cellStyle name="標準 3" xfId="165" xr:uid="{00000000-0005-0000-0000-0000A6000000}"/>
    <cellStyle name="標準 30" xfId="166" xr:uid="{00000000-0005-0000-0000-0000A7000000}"/>
    <cellStyle name="標準 31" xfId="167" xr:uid="{00000000-0005-0000-0000-0000A8000000}"/>
    <cellStyle name="標準 32" xfId="168" xr:uid="{00000000-0005-0000-0000-0000A9000000}"/>
    <cellStyle name="標準 33" xfId="169" xr:uid="{00000000-0005-0000-0000-0000AA000000}"/>
    <cellStyle name="標準 34" xfId="170" xr:uid="{00000000-0005-0000-0000-0000AB000000}"/>
    <cellStyle name="標準 35" xfId="171" xr:uid="{00000000-0005-0000-0000-0000AC000000}"/>
    <cellStyle name="標準 36" xfId="172" xr:uid="{00000000-0005-0000-0000-0000AD000000}"/>
    <cellStyle name="標準 37" xfId="173" xr:uid="{00000000-0005-0000-0000-0000AE000000}"/>
    <cellStyle name="標準 38" xfId="174" xr:uid="{00000000-0005-0000-0000-0000AF000000}"/>
    <cellStyle name="標準 39" xfId="175" xr:uid="{00000000-0005-0000-0000-0000B0000000}"/>
    <cellStyle name="標準 4" xfId="176" xr:uid="{00000000-0005-0000-0000-0000B1000000}"/>
    <cellStyle name="標準 40" xfId="177" xr:uid="{00000000-0005-0000-0000-0000B2000000}"/>
    <cellStyle name="標準 41" xfId="178" xr:uid="{00000000-0005-0000-0000-0000B3000000}"/>
    <cellStyle name="標準 42" xfId="179" xr:uid="{00000000-0005-0000-0000-0000B4000000}"/>
    <cellStyle name="標準 43" xfId="180" xr:uid="{00000000-0005-0000-0000-0000B5000000}"/>
    <cellStyle name="標準 44" xfId="181" xr:uid="{00000000-0005-0000-0000-0000B6000000}"/>
    <cellStyle name="標準 45" xfId="182" xr:uid="{00000000-0005-0000-0000-0000B7000000}"/>
    <cellStyle name="標準 46" xfId="183" xr:uid="{00000000-0005-0000-0000-0000B8000000}"/>
    <cellStyle name="標準 47" xfId="184" xr:uid="{00000000-0005-0000-0000-0000B9000000}"/>
    <cellStyle name="標準 48" xfId="185" xr:uid="{00000000-0005-0000-0000-0000BA000000}"/>
    <cellStyle name="標準 49" xfId="186" xr:uid="{00000000-0005-0000-0000-0000BB000000}"/>
    <cellStyle name="標準 5" xfId="187" xr:uid="{00000000-0005-0000-0000-0000BC000000}"/>
    <cellStyle name="標準 50" xfId="188" xr:uid="{00000000-0005-0000-0000-0000BD000000}"/>
    <cellStyle name="標準 51" xfId="189" xr:uid="{00000000-0005-0000-0000-0000BE000000}"/>
    <cellStyle name="標準 52" xfId="190" xr:uid="{00000000-0005-0000-0000-0000BF000000}"/>
    <cellStyle name="標準 53" xfId="191" xr:uid="{00000000-0005-0000-0000-0000C0000000}"/>
    <cellStyle name="標準 54" xfId="192" xr:uid="{00000000-0005-0000-0000-0000C1000000}"/>
    <cellStyle name="標準 55" xfId="193" xr:uid="{00000000-0005-0000-0000-0000C2000000}"/>
    <cellStyle name="標準 56" xfId="194" xr:uid="{00000000-0005-0000-0000-0000C3000000}"/>
    <cellStyle name="標準 57" xfId="195" xr:uid="{00000000-0005-0000-0000-0000C4000000}"/>
    <cellStyle name="標準 58" xfId="196" xr:uid="{00000000-0005-0000-0000-0000C5000000}"/>
    <cellStyle name="標準 59" xfId="197" xr:uid="{00000000-0005-0000-0000-0000C6000000}"/>
    <cellStyle name="標準 6" xfId="198" xr:uid="{00000000-0005-0000-0000-0000C7000000}"/>
    <cellStyle name="標準 60" xfId="199" xr:uid="{00000000-0005-0000-0000-0000C8000000}"/>
    <cellStyle name="標準 61" xfId="200" xr:uid="{00000000-0005-0000-0000-0000C9000000}"/>
    <cellStyle name="標準 62" xfId="201" xr:uid="{00000000-0005-0000-0000-0000CA000000}"/>
    <cellStyle name="標準 63" xfId="202" xr:uid="{00000000-0005-0000-0000-0000CB000000}"/>
    <cellStyle name="標準 64" xfId="203" xr:uid="{00000000-0005-0000-0000-0000CC000000}"/>
    <cellStyle name="標準 65" xfId="204" xr:uid="{00000000-0005-0000-0000-0000CD000000}"/>
    <cellStyle name="標準 66" xfId="205" xr:uid="{00000000-0005-0000-0000-0000CE000000}"/>
    <cellStyle name="標準 67" xfId="206" xr:uid="{00000000-0005-0000-0000-0000CF000000}"/>
    <cellStyle name="標準 68" xfId="207" xr:uid="{00000000-0005-0000-0000-0000D0000000}"/>
    <cellStyle name="標準 69" xfId="208" xr:uid="{00000000-0005-0000-0000-0000D1000000}"/>
    <cellStyle name="標準 7" xfId="209" xr:uid="{00000000-0005-0000-0000-0000D2000000}"/>
    <cellStyle name="標準 70" xfId="210" xr:uid="{00000000-0005-0000-0000-0000D3000000}"/>
    <cellStyle name="標準 71" xfId="211" xr:uid="{00000000-0005-0000-0000-0000D4000000}"/>
    <cellStyle name="標準 72" xfId="212" xr:uid="{00000000-0005-0000-0000-0000D5000000}"/>
    <cellStyle name="標準 73" xfId="213" xr:uid="{00000000-0005-0000-0000-0000D6000000}"/>
    <cellStyle name="標準 74" xfId="214" xr:uid="{00000000-0005-0000-0000-0000D7000000}"/>
    <cellStyle name="標準 75" xfId="215" xr:uid="{00000000-0005-0000-0000-0000D8000000}"/>
    <cellStyle name="標準 76" xfId="216" xr:uid="{00000000-0005-0000-0000-0000D9000000}"/>
    <cellStyle name="標準 77" xfId="217" xr:uid="{00000000-0005-0000-0000-0000DA000000}"/>
    <cellStyle name="標準 78" xfId="218" xr:uid="{00000000-0005-0000-0000-0000DB000000}"/>
    <cellStyle name="標準 79" xfId="222" xr:uid="{00000000-0005-0000-0000-0000DC000000}"/>
    <cellStyle name="標準 79 2" xfId="229" xr:uid="{EFDBBC5F-D4DA-4EB4-BEED-D7F9683A7CD4}"/>
    <cellStyle name="標準 8" xfId="219" xr:uid="{00000000-0005-0000-0000-0000DD000000}"/>
    <cellStyle name="標準 80" xfId="227" xr:uid="{E8187F78-5FD1-4B85-9E86-33CEC48EECAB}"/>
    <cellStyle name="標準 9" xfId="220" xr:uid="{00000000-0005-0000-0000-0000DE000000}"/>
    <cellStyle name="標準_システム仕様" xfId="226" xr:uid="{D2B7A112-CCEB-4F45-8257-EBCFE90F68F6}"/>
    <cellStyle name="未定義" xfId="221" xr:uid="{00000000-0005-0000-0000-0000DF000000}"/>
    <cellStyle name="良い" xfId="43" builtinId="26" customBuiltin="1"/>
  </cellStyles>
  <dxfs count="0"/>
  <tableStyles count="0" defaultTableStyle="TableStyleMedium9" defaultPivotStyle="PivotStyleLight16"/>
  <colors>
    <mruColors>
      <color rgb="FFFFCCCC"/>
      <color rgb="FFFFFFCC"/>
      <color rgb="FFCCFFFF"/>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228600</xdr:colOff>
      <xdr:row>17</xdr:row>
      <xdr:rowOff>121920</xdr:rowOff>
    </xdr:from>
    <xdr:to>
      <xdr:col>34</xdr:col>
      <xdr:colOff>335280</xdr:colOff>
      <xdr:row>23</xdr:row>
      <xdr:rowOff>175260</xdr:rowOff>
    </xdr:to>
    <xdr:sp macro="" textlink="">
      <xdr:nvSpPr>
        <xdr:cNvPr id="2" name="吹き出し: 角を丸めた四角形 1">
          <a:extLst>
            <a:ext uri="{FF2B5EF4-FFF2-40B4-BE49-F238E27FC236}">
              <a16:creationId xmlns:a16="http://schemas.microsoft.com/office/drawing/2014/main" id="{0487DC9E-CAA8-A625-0636-788C812BD1E5}"/>
            </a:ext>
          </a:extLst>
        </xdr:cNvPr>
        <xdr:cNvSpPr/>
      </xdr:nvSpPr>
      <xdr:spPr bwMode="auto">
        <a:xfrm>
          <a:off x="8694420" y="5379720"/>
          <a:ext cx="4808220" cy="1882140"/>
        </a:xfrm>
        <a:prstGeom prst="wedgeRoundRectCallout">
          <a:avLst>
            <a:gd name="adj1" fmla="val -42642"/>
            <a:gd name="adj2" fmla="val -98928"/>
            <a:gd name="adj3" fmla="val 1666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rgbClr val="FF0000"/>
              </a:solidFill>
              <a:latin typeface="UD デジタル 教科書体 N" panose="02020400000000000000" pitchFamily="17" charset="-128"/>
              <a:ea typeface="UD デジタル 教科書体 N" panose="02020400000000000000" pitchFamily="17" charset="-128"/>
            </a:rPr>
            <a:t>市から提供する親睦会に関するデータは新システムに移行すること</a:t>
          </a:r>
          <a:endParaRPr kumimoji="1" lang="en-US" altLang="ja-JP" sz="1100" b="0">
            <a:solidFill>
              <a:srgbClr val="FF0000"/>
            </a:solidFill>
            <a:latin typeface="UD デジタル 教科書体 N" panose="02020400000000000000" pitchFamily="17" charset="-128"/>
            <a:ea typeface="UD デジタル 教科書体 N" panose="02020400000000000000" pitchFamily="17" charset="-128"/>
          </a:endParaRPr>
        </a:p>
        <a:p>
          <a:pPr algn="l"/>
          <a:endParaRPr kumimoji="1" lang="en-US" altLang="ja-JP" sz="1100" b="0">
            <a:solidFill>
              <a:srgbClr val="FF0000"/>
            </a:solidFill>
            <a:latin typeface="UD デジタル 教科書体 N" panose="02020400000000000000" pitchFamily="17" charset="-128"/>
            <a:ea typeface="UD デジタル 教科書体 N"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UD デジタル 教科書体 N" panose="02020400000000000000" pitchFamily="17" charset="-128"/>
              <a:ea typeface="UD デジタル 教科書体 N" panose="02020400000000000000" pitchFamily="17" charset="-128"/>
              <a:cs typeface="+mn-cs"/>
            </a:rPr>
            <a:t>　　</a:t>
          </a:r>
          <a:r>
            <a:rPr kumimoji="1" lang="ja-JP" altLang="ja-JP" sz="1100" b="0">
              <a:solidFill>
                <a:srgbClr val="FF0000"/>
              </a:solidFill>
              <a:effectLst/>
              <a:latin typeface="UD デジタル 教科書体 N" panose="02020400000000000000" pitchFamily="17" charset="-128"/>
              <a:ea typeface="UD デジタル 教科書体 N" panose="02020400000000000000" pitchFamily="17" charset="-128"/>
              <a:cs typeface="+mn-cs"/>
            </a:rPr>
            <a:t>～　移行対象データ　～</a:t>
          </a:r>
          <a:endParaRPr lang="ja-JP" altLang="ja-JP" sz="1100">
            <a:solidFill>
              <a:srgbClr val="FF0000"/>
            </a:solidFill>
            <a:effectLst/>
            <a:latin typeface="UD デジタル 教科書体 N" panose="02020400000000000000" pitchFamily="17" charset="-128"/>
            <a:ea typeface="UD デジタル 教科書体 N" panose="02020400000000000000" pitchFamily="17" charset="-128"/>
          </a:endParaRPr>
        </a:p>
        <a:p>
          <a:pPr algn="l"/>
          <a:r>
            <a:rPr kumimoji="1" lang="ja-JP" altLang="en-US" sz="1100" b="0">
              <a:solidFill>
                <a:srgbClr val="FF0000"/>
              </a:solidFill>
              <a:latin typeface="UD デジタル 教科書体 N" panose="02020400000000000000" pitchFamily="17" charset="-128"/>
              <a:ea typeface="UD デジタル 教科書体 N" panose="02020400000000000000" pitchFamily="17" charset="-128"/>
            </a:rPr>
            <a:t>　　　・親睦会名称</a:t>
          </a:r>
          <a:endParaRPr kumimoji="1" lang="en-US" altLang="ja-JP" sz="1100" b="0">
            <a:solidFill>
              <a:srgbClr val="FF0000"/>
            </a:solidFill>
            <a:latin typeface="UD デジタル 教科書体 N" panose="02020400000000000000" pitchFamily="17" charset="-128"/>
            <a:ea typeface="UD デジタル 教科書体 N" panose="02020400000000000000" pitchFamily="17" charset="-128"/>
          </a:endParaRPr>
        </a:p>
        <a:p>
          <a:pPr algn="l"/>
          <a:r>
            <a:rPr kumimoji="1" lang="ja-JP" altLang="en-US" sz="1100" b="0">
              <a:solidFill>
                <a:srgbClr val="FF0000"/>
              </a:solidFill>
              <a:latin typeface="UD デジタル 教科書体 N" panose="02020400000000000000" pitchFamily="17" charset="-128"/>
              <a:ea typeface="UD デジタル 教科書体 N" panose="02020400000000000000" pitchFamily="17" charset="-128"/>
            </a:rPr>
            <a:t>　　　・親睦会幹事名</a:t>
          </a:r>
          <a:endParaRPr kumimoji="1" lang="en-US" altLang="ja-JP" sz="1100" b="0">
            <a:solidFill>
              <a:srgbClr val="FF0000"/>
            </a:solidFill>
            <a:latin typeface="UD デジタル 教科書体 N" panose="02020400000000000000" pitchFamily="17" charset="-128"/>
            <a:ea typeface="UD デジタル 教科書体 N" panose="02020400000000000000" pitchFamily="17" charset="-128"/>
          </a:endParaRPr>
        </a:p>
        <a:p>
          <a:pPr algn="l"/>
          <a:r>
            <a:rPr kumimoji="1" lang="ja-JP" altLang="en-US" sz="1100" b="0">
              <a:solidFill>
                <a:srgbClr val="FF0000"/>
              </a:solidFill>
              <a:latin typeface="UD デジタル 教科書体 N" panose="02020400000000000000" pitchFamily="17" charset="-128"/>
              <a:ea typeface="UD デジタル 教科書体 N" panose="02020400000000000000" pitchFamily="17" charset="-128"/>
            </a:rPr>
            <a:t>　　　・親睦会口座情報</a:t>
          </a:r>
          <a:endParaRPr kumimoji="1" lang="en-US" altLang="ja-JP" sz="1100" b="0">
            <a:solidFill>
              <a:srgbClr val="FF0000"/>
            </a:solidFill>
            <a:latin typeface="UD デジタル 教科書体 N" panose="02020400000000000000" pitchFamily="17" charset="-128"/>
            <a:ea typeface="UD デジタル 教科書体 N" panose="02020400000000000000" pitchFamily="17" charset="-128"/>
          </a:endParaRPr>
        </a:p>
        <a:p>
          <a:pPr algn="l"/>
          <a:r>
            <a:rPr kumimoji="1" lang="ja-JP" altLang="en-US" sz="1100" b="0">
              <a:solidFill>
                <a:srgbClr val="FF0000"/>
              </a:solidFill>
              <a:latin typeface="UD デジタル 教科書体 N" panose="02020400000000000000" pitchFamily="17" charset="-128"/>
              <a:ea typeface="UD デジタル 教科書体 N" panose="02020400000000000000" pitchFamily="17" charset="-128"/>
            </a:rPr>
            <a:t>　　　・親睦会加入者一覧（加入月、毎月の掛金額情報を含む）</a:t>
          </a:r>
          <a:endParaRPr kumimoji="1" lang="en-US" altLang="ja-JP" sz="1100" b="0">
            <a:solidFill>
              <a:srgbClr val="FF0000"/>
            </a:solidFill>
            <a:latin typeface="UD デジタル 教科書体 N" panose="02020400000000000000" pitchFamily="17" charset="-128"/>
            <a:ea typeface="UD デジタル 教科書体 N" panose="020204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51</xdr:col>
      <xdr:colOff>16852</xdr:colOff>
      <xdr:row>36</xdr:row>
      <xdr:rowOff>0</xdr:rowOff>
    </xdr:to>
    <xdr:pic>
      <xdr:nvPicPr>
        <xdr:cNvPr id="9" name="図 8">
          <a:extLst>
            <a:ext uri="{FF2B5EF4-FFF2-40B4-BE49-F238E27FC236}">
              <a16:creationId xmlns:a16="http://schemas.microsoft.com/office/drawing/2014/main" id="{7A82CB28-FDC8-B113-9669-6F4CB764A1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762000"/>
          <a:ext cx="9541852" cy="6096000"/>
        </a:xfrm>
        <a:prstGeom prst="rect">
          <a:avLst/>
        </a:prstGeom>
      </xdr:spPr>
    </xdr:pic>
    <xdr:clientData/>
  </xdr:twoCellAnchor>
  <xdr:twoCellAnchor>
    <xdr:from>
      <xdr:col>40</xdr:col>
      <xdr:colOff>167640</xdr:colOff>
      <xdr:row>10</xdr:row>
      <xdr:rowOff>129540</xdr:rowOff>
    </xdr:from>
    <xdr:to>
      <xdr:col>49</xdr:col>
      <xdr:colOff>60960</xdr:colOff>
      <xdr:row>14</xdr:row>
      <xdr:rowOff>167640</xdr:rowOff>
    </xdr:to>
    <xdr:sp macro="" textlink="">
      <xdr:nvSpPr>
        <xdr:cNvPr id="3" name="正方形/長方形 2">
          <a:extLst>
            <a:ext uri="{FF2B5EF4-FFF2-40B4-BE49-F238E27FC236}">
              <a16:creationId xmlns:a16="http://schemas.microsoft.com/office/drawing/2014/main" id="{9BE880B9-193A-BC29-F6F7-96D8A97AA04E}"/>
            </a:ext>
          </a:extLst>
        </xdr:cNvPr>
        <xdr:cNvSpPr/>
      </xdr:nvSpPr>
      <xdr:spPr bwMode="auto">
        <a:xfrm>
          <a:off x="7787640" y="2034540"/>
          <a:ext cx="1607820" cy="800100"/>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7620</xdr:colOff>
      <xdr:row>3</xdr:row>
      <xdr:rowOff>64860</xdr:rowOff>
    </xdr:from>
    <xdr:to>
      <xdr:col>41</xdr:col>
      <xdr:colOff>99060</xdr:colOff>
      <xdr:row>7</xdr:row>
      <xdr:rowOff>22860</xdr:rowOff>
    </xdr:to>
    <xdr:sp macro="" textlink="">
      <xdr:nvSpPr>
        <xdr:cNvPr id="4" name="吹き出し: 四角形 3">
          <a:extLst>
            <a:ext uri="{FF2B5EF4-FFF2-40B4-BE49-F238E27FC236}">
              <a16:creationId xmlns:a16="http://schemas.microsoft.com/office/drawing/2014/main" id="{3CBB330A-B703-2338-C70B-2045E04177F1}"/>
            </a:ext>
          </a:extLst>
        </xdr:cNvPr>
        <xdr:cNvSpPr/>
      </xdr:nvSpPr>
      <xdr:spPr bwMode="auto">
        <a:xfrm>
          <a:off x="5532120" y="636360"/>
          <a:ext cx="2377440" cy="720000"/>
        </a:xfrm>
        <a:prstGeom prst="wedgeRectCallout">
          <a:avLst>
            <a:gd name="adj1" fmla="val 58570"/>
            <a:gd name="adj2" fmla="val 145483"/>
          </a:avLst>
        </a:prstGeom>
        <a:solidFill>
          <a:srgbClr val="FF0000"/>
        </a:solidFill>
        <a:ln w="9525" cap="flat" cmpd="sng" algn="ctr">
          <a:noFill/>
          <a:prstDash val="solid"/>
          <a:round/>
          <a:headEnd type="none" w="med" len="med"/>
          <a:tailEnd type="none" w="med" len="med"/>
        </a:ln>
        <a:effectLst/>
      </xdr:spPr>
      <xdr:txBody>
        <a:bodyPr vertOverflow="clip" wrap="square" lIns="36000" tIns="0" rIns="36000" bIns="0" rtlCol="0" anchor="ctr" upright="1"/>
        <a:lstStyle/>
        <a:p>
          <a:pPr algn="l"/>
          <a:r>
            <a:rPr kumimoji="1" lang="en-US" altLang="ja-JP" sz="1050">
              <a:solidFill>
                <a:schemeClr val="bg1"/>
              </a:solidFill>
              <a:latin typeface="UD デジタル 教科書体 N" panose="02020400000000000000" pitchFamily="17" charset="-128"/>
              <a:ea typeface="UD デジタル 教科書体 N" panose="02020400000000000000" pitchFamily="17" charset="-128"/>
            </a:rPr>
            <a:t>【</a:t>
          </a:r>
          <a:r>
            <a:rPr kumimoji="1" lang="ja-JP" altLang="en-US" sz="1050">
              <a:solidFill>
                <a:schemeClr val="bg1"/>
              </a:solidFill>
              <a:latin typeface="UD デジタル 教科書体 N" panose="02020400000000000000" pitchFamily="17" charset="-128"/>
              <a:ea typeface="UD デジタル 教科書体 N" panose="02020400000000000000" pitchFamily="17" charset="-128"/>
            </a:rPr>
            <a:t>現行</a:t>
          </a:r>
          <a:r>
            <a:rPr kumimoji="1" lang="en-US" altLang="ja-JP" sz="1050">
              <a:solidFill>
                <a:schemeClr val="bg1"/>
              </a:solidFill>
              <a:latin typeface="UD デジタル 教科書体 N" panose="02020400000000000000" pitchFamily="17" charset="-128"/>
              <a:ea typeface="UD デジタル 教科書体 N" panose="02020400000000000000" pitchFamily="17" charset="-128"/>
            </a:rPr>
            <a:t>】</a:t>
          </a:r>
          <a:r>
            <a:rPr kumimoji="1" lang="ja-JP" altLang="en-US" sz="1050">
              <a:solidFill>
                <a:schemeClr val="bg1"/>
              </a:solidFill>
              <a:latin typeface="UD デジタル 教科書体 N" panose="02020400000000000000" pitchFamily="17" charset="-128"/>
              <a:ea typeface="UD デジタル 教科書体 N" panose="02020400000000000000" pitchFamily="17" charset="-128"/>
            </a:rPr>
            <a:t>出退勤システムと連携し、</a:t>
          </a:r>
          <a:endParaRPr kumimoji="1" lang="en-US" altLang="ja-JP" sz="1050">
            <a:solidFill>
              <a:schemeClr val="bg1"/>
            </a:solidFill>
            <a:latin typeface="UD デジタル 教科書体 N" panose="02020400000000000000" pitchFamily="17" charset="-128"/>
            <a:ea typeface="UD デジタル 教科書体 N" panose="02020400000000000000" pitchFamily="17" charset="-128"/>
          </a:endParaRPr>
        </a:p>
        <a:p>
          <a:pPr algn="l"/>
          <a:r>
            <a:rPr kumimoji="1" lang="ja-JP" altLang="en-US" sz="1050">
              <a:solidFill>
                <a:schemeClr val="bg1"/>
              </a:solidFill>
              <a:latin typeface="UD デジタル 教科書体 N" panose="02020400000000000000" pitchFamily="17" charset="-128"/>
              <a:ea typeface="UD デジタル 教科書体 N" panose="02020400000000000000" pitchFamily="17" charset="-128"/>
            </a:rPr>
            <a:t>　ポータル画面から出退勤時刻を登録</a:t>
          </a:r>
        </a:p>
        <a:p>
          <a:pPr algn="l"/>
          <a:r>
            <a:rPr kumimoji="1" lang="ja-JP" altLang="en-US" sz="1050">
              <a:solidFill>
                <a:schemeClr val="bg1"/>
              </a:solidFill>
              <a:latin typeface="UD デジタル 教科書体 N" panose="02020400000000000000" pitchFamily="17" charset="-128"/>
              <a:ea typeface="UD デジタル 教科書体 N" panose="02020400000000000000" pitchFamily="17" charset="-128"/>
            </a:rPr>
            <a:t>（</a:t>
          </a:r>
          <a:r>
            <a:rPr kumimoji="1" lang="en-US" altLang="ja-JP" sz="1050">
              <a:solidFill>
                <a:schemeClr val="bg1"/>
              </a:solidFill>
              <a:latin typeface="UD デジタル 教科書体 N" panose="02020400000000000000" pitchFamily="17" charset="-128"/>
              <a:ea typeface="UD デジタル 教科書体 N" panose="02020400000000000000" pitchFamily="17" charset="-128"/>
            </a:rPr>
            <a:t>※</a:t>
          </a:r>
          <a:r>
            <a:rPr kumimoji="1" lang="ja-JP" altLang="en-US" sz="1050">
              <a:solidFill>
                <a:schemeClr val="bg1"/>
              </a:solidFill>
              <a:latin typeface="UD デジタル 教科書体 N" panose="02020400000000000000" pitchFamily="17" charset="-128"/>
              <a:ea typeface="UD デジタル 教科書体 N" panose="02020400000000000000" pitchFamily="17" charset="-128"/>
            </a:rPr>
            <a:t>シングルサインオン）</a:t>
          </a:r>
          <a:endParaRPr kumimoji="1" lang="en-US" altLang="ja-JP" sz="1050">
            <a:solidFill>
              <a:schemeClr val="bg1"/>
            </a:solidFill>
            <a:latin typeface="UD デジタル 教科書体 N" panose="02020400000000000000" pitchFamily="17" charset="-128"/>
            <a:ea typeface="UD デジタル 教科書体 N" panose="02020400000000000000" pitchFamily="17" charset="-128"/>
          </a:endParaRPr>
        </a:p>
      </xdr:txBody>
    </xdr:sp>
    <xdr:clientData/>
  </xdr:twoCellAnchor>
  <xdr:twoCellAnchor>
    <xdr:from>
      <xdr:col>25</xdr:col>
      <xdr:colOff>152400</xdr:colOff>
      <xdr:row>16</xdr:row>
      <xdr:rowOff>68580</xdr:rowOff>
    </xdr:from>
    <xdr:to>
      <xdr:col>40</xdr:col>
      <xdr:colOff>129540</xdr:colOff>
      <xdr:row>30</xdr:row>
      <xdr:rowOff>15240</xdr:rowOff>
    </xdr:to>
    <xdr:sp macro="" textlink="">
      <xdr:nvSpPr>
        <xdr:cNvPr id="5" name="正方形/長方形 4">
          <a:extLst>
            <a:ext uri="{FF2B5EF4-FFF2-40B4-BE49-F238E27FC236}">
              <a16:creationId xmlns:a16="http://schemas.microsoft.com/office/drawing/2014/main" id="{7CE93467-DAC1-46E2-92BE-C3BA619D6DFF}"/>
            </a:ext>
          </a:extLst>
        </xdr:cNvPr>
        <xdr:cNvSpPr/>
      </xdr:nvSpPr>
      <xdr:spPr bwMode="auto">
        <a:xfrm>
          <a:off x="4914900" y="3116580"/>
          <a:ext cx="2834640" cy="261366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ctr"/>
          <a:r>
            <a:rPr kumimoji="1" lang="ja-JP" altLang="en-US" sz="1400">
              <a:solidFill>
                <a:srgbClr val="FF0000"/>
              </a:solidFill>
              <a:latin typeface="UD デジタル 教科書体 N" panose="02020400000000000000" pitchFamily="17" charset="-128"/>
              <a:ea typeface="UD デジタル 教科書体 N" panose="02020400000000000000" pitchFamily="17" charset="-128"/>
            </a:rPr>
            <a:t>富士電機ＩＴソリューション㈱</a:t>
          </a:r>
          <a:endParaRPr kumimoji="1" lang="en-US" altLang="ja-JP" sz="1400">
            <a:solidFill>
              <a:srgbClr val="FF0000"/>
            </a:solidFill>
            <a:latin typeface="UD デジタル 教科書体 N" panose="02020400000000000000" pitchFamily="17" charset="-128"/>
            <a:ea typeface="UD デジタル 教科書体 N" panose="02020400000000000000" pitchFamily="17" charset="-128"/>
          </a:endParaRPr>
        </a:p>
        <a:p>
          <a:pPr algn="ctr"/>
          <a:r>
            <a:rPr kumimoji="1" lang="ja-JP" altLang="en-US" sz="1400">
              <a:solidFill>
                <a:srgbClr val="FF0000"/>
              </a:solidFill>
              <a:latin typeface="UD デジタル 教科書体 N" panose="02020400000000000000" pitchFamily="17" charset="-128"/>
              <a:ea typeface="UD デジタル 教科書体 N" panose="02020400000000000000" pitchFamily="17" charset="-128"/>
            </a:rPr>
            <a:t>文書管理システムと連携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sheetPr>
  <dimension ref="A1:L34"/>
  <sheetViews>
    <sheetView tabSelected="1" view="pageBreakPreview" zoomScale="85" zoomScaleNormal="100" zoomScaleSheetLayoutView="85" workbookViewId="0">
      <selection activeCell="A7" sqref="A7:L13"/>
    </sheetView>
  </sheetViews>
  <sheetFormatPr defaultColWidth="8" defaultRowHeight="24" customHeight="1" x14ac:dyDescent="0.2"/>
  <cols>
    <col min="1" max="16384" width="8" style="1"/>
  </cols>
  <sheetData>
    <row r="1" spans="1:12" ht="24" customHeight="1" x14ac:dyDescent="0.2">
      <c r="A1" s="4" t="s">
        <v>583</v>
      </c>
    </row>
    <row r="7" spans="1:12" ht="24" customHeight="1" x14ac:dyDescent="0.2">
      <c r="A7" s="187" t="s">
        <v>584</v>
      </c>
      <c r="B7" s="187"/>
      <c r="C7" s="187"/>
      <c r="D7" s="187"/>
      <c r="E7" s="187"/>
      <c r="F7" s="187"/>
      <c r="G7" s="187"/>
      <c r="H7" s="187"/>
      <c r="I7" s="187"/>
      <c r="J7" s="187"/>
      <c r="K7" s="187"/>
      <c r="L7" s="187"/>
    </row>
    <row r="8" spans="1:12" ht="24" customHeight="1" x14ac:dyDescent="0.2">
      <c r="A8" s="187"/>
      <c r="B8" s="187"/>
      <c r="C8" s="187"/>
      <c r="D8" s="187"/>
      <c r="E8" s="187"/>
      <c r="F8" s="187"/>
      <c r="G8" s="187"/>
      <c r="H8" s="187"/>
      <c r="I8" s="187"/>
      <c r="J8" s="187"/>
      <c r="K8" s="187"/>
      <c r="L8" s="187"/>
    </row>
    <row r="9" spans="1:12" ht="24" customHeight="1" x14ac:dyDescent="0.2">
      <c r="A9" s="187"/>
      <c r="B9" s="187"/>
      <c r="C9" s="187"/>
      <c r="D9" s="187"/>
      <c r="E9" s="187"/>
      <c r="F9" s="187"/>
      <c r="G9" s="187"/>
      <c r="H9" s="187"/>
      <c r="I9" s="187"/>
      <c r="J9" s="187"/>
      <c r="K9" s="187"/>
      <c r="L9" s="187"/>
    </row>
    <row r="10" spans="1:12" ht="24" customHeight="1" x14ac:dyDescent="0.2">
      <c r="A10" s="187"/>
      <c r="B10" s="187"/>
      <c r="C10" s="187"/>
      <c r="D10" s="187"/>
      <c r="E10" s="187"/>
      <c r="F10" s="187"/>
      <c r="G10" s="187"/>
      <c r="H10" s="187"/>
      <c r="I10" s="187"/>
      <c r="J10" s="187"/>
      <c r="K10" s="187"/>
      <c r="L10" s="187"/>
    </row>
    <row r="11" spans="1:12" ht="24" customHeight="1" x14ac:dyDescent="0.2">
      <c r="A11" s="187"/>
      <c r="B11" s="187"/>
      <c r="C11" s="187"/>
      <c r="D11" s="187"/>
      <c r="E11" s="187"/>
      <c r="F11" s="187"/>
      <c r="G11" s="187"/>
      <c r="H11" s="187"/>
      <c r="I11" s="187"/>
      <c r="J11" s="187"/>
      <c r="K11" s="187"/>
      <c r="L11" s="187"/>
    </row>
    <row r="12" spans="1:12" ht="24" customHeight="1" x14ac:dyDescent="0.2">
      <c r="A12" s="187"/>
      <c r="B12" s="187"/>
      <c r="C12" s="187"/>
      <c r="D12" s="187"/>
      <c r="E12" s="187"/>
      <c r="F12" s="187"/>
      <c r="G12" s="187"/>
      <c r="H12" s="187"/>
      <c r="I12" s="187"/>
      <c r="J12" s="187"/>
      <c r="K12" s="187"/>
      <c r="L12" s="187"/>
    </row>
    <row r="13" spans="1:12" ht="24" customHeight="1" x14ac:dyDescent="0.2">
      <c r="A13" s="187"/>
      <c r="B13" s="187"/>
      <c r="C13" s="187"/>
      <c r="D13" s="187"/>
      <c r="E13" s="187"/>
      <c r="F13" s="187"/>
      <c r="G13" s="187"/>
      <c r="H13" s="187"/>
      <c r="I13" s="187"/>
      <c r="J13" s="187"/>
      <c r="K13" s="187"/>
      <c r="L13" s="187"/>
    </row>
    <row r="26" spans="1:11" ht="24" customHeight="1" x14ac:dyDescent="0.2">
      <c r="A26" s="2"/>
      <c r="B26" s="3"/>
      <c r="C26" s="3"/>
      <c r="D26" s="3"/>
      <c r="E26" s="3"/>
      <c r="F26" s="3"/>
      <c r="G26" s="3"/>
      <c r="H26" s="3"/>
      <c r="I26" s="3"/>
      <c r="J26" s="3"/>
      <c r="K26" s="3"/>
    </row>
    <row r="30" spans="1:11" ht="24" customHeight="1" x14ac:dyDescent="0.2">
      <c r="B30" s="188" t="s">
        <v>585</v>
      </c>
      <c r="C30" s="189"/>
      <c r="D30" s="192" t="s">
        <v>948</v>
      </c>
      <c r="E30" s="192"/>
      <c r="F30" s="192"/>
      <c r="G30" s="192"/>
      <c r="H30" s="192"/>
      <c r="I30" s="192"/>
      <c r="J30" s="192"/>
      <c r="K30" s="193"/>
    </row>
    <row r="31" spans="1:11" ht="24" customHeight="1" x14ac:dyDescent="0.2">
      <c r="B31" s="190"/>
      <c r="C31" s="191"/>
      <c r="D31" s="194"/>
      <c r="E31" s="194"/>
      <c r="F31" s="194"/>
      <c r="G31" s="194"/>
      <c r="H31" s="194"/>
      <c r="I31" s="194"/>
      <c r="J31" s="194"/>
      <c r="K31" s="195"/>
    </row>
    <row r="32" spans="1:11" ht="24" customHeight="1" x14ac:dyDescent="0.2">
      <c r="C32" s="132"/>
      <c r="D32" s="132"/>
      <c r="E32" s="132"/>
      <c r="F32" s="132"/>
      <c r="G32" s="132"/>
      <c r="H32" s="132"/>
      <c r="I32" s="132"/>
      <c r="J32" s="132"/>
    </row>
    <row r="34" spans="12:12" ht="24" customHeight="1" x14ac:dyDescent="0.2">
      <c r="L34" s="131" t="s">
        <v>915</v>
      </c>
    </row>
  </sheetData>
  <mergeCells count="3">
    <mergeCell ref="A7:L13"/>
    <mergeCell ref="B30:C31"/>
    <mergeCell ref="D30:K31"/>
  </mergeCells>
  <phoneticPr fontId="3"/>
  <printOptions horizontalCentered="1"/>
  <pageMargins left="0.19685039370078741" right="0.19685039370078741" top="0.59055118110236227" bottom="0.39370078740157483" header="0" footer="0"/>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F31C-8904-4511-8E98-C8B89ABB1D96}">
  <sheetPr>
    <tabColor rgb="FFCCECFF"/>
    <pageSetUpPr fitToPage="1"/>
  </sheetPr>
  <dimension ref="A1:F474"/>
  <sheetViews>
    <sheetView view="pageBreakPreview" zoomScale="85" zoomScaleNormal="100" zoomScaleSheetLayoutView="85" workbookViewId="0">
      <pane ySplit="3" topLeftCell="A4" activePane="bottomLeft" state="frozen"/>
      <selection pane="bottomLeft" activeCell="A2" sqref="A2:A3"/>
    </sheetView>
  </sheetViews>
  <sheetFormatPr defaultColWidth="11.109375" defaultRowHeight="13.2" x14ac:dyDescent="0.2"/>
  <cols>
    <col min="1" max="1" width="13.33203125" style="26" customWidth="1"/>
    <col min="2" max="2" width="13.33203125" style="5" customWidth="1"/>
    <col min="3" max="3" width="4.44140625" style="6" customWidth="1"/>
    <col min="4" max="4" width="82.6640625" style="61" customWidth="1"/>
    <col min="5" max="5" width="21.109375" style="24" customWidth="1"/>
    <col min="6" max="6" width="22.21875" style="25" customWidth="1"/>
    <col min="7" max="16384" width="11.109375" style="9"/>
  </cols>
  <sheetData>
    <row r="1" spans="1:6" ht="18" customHeight="1" x14ac:dyDescent="0.2">
      <c r="A1" s="28" t="s">
        <v>863</v>
      </c>
      <c r="E1" s="7"/>
      <c r="F1" s="8"/>
    </row>
    <row r="2" spans="1:6" s="10" customFormat="1" ht="18" customHeight="1" x14ac:dyDescent="0.2">
      <c r="A2" s="198" t="s">
        <v>438</v>
      </c>
      <c r="B2" s="199" t="s">
        <v>437</v>
      </c>
      <c r="C2" s="199" t="s">
        <v>588</v>
      </c>
      <c r="D2" s="200" t="s">
        <v>586</v>
      </c>
      <c r="E2" s="196" t="s">
        <v>11</v>
      </c>
      <c r="F2" s="196"/>
    </row>
    <row r="3" spans="1:6" s="10" customFormat="1" ht="120" customHeight="1" x14ac:dyDescent="0.2">
      <c r="A3" s="198"/>
      <c r="B3" s="199"/>
      <c r="C3" s="198"/>
      <c r="D3" s="200"/>
      <c r="E3" s="27" t="s">
        <v>587</v>
      </c>
      <c r="F3" s="135" t="s">
        <v>862</v>
      </c>
    </row>
    <row r="4" spans="1:6" s="29" customFormat="1" ht="30" customHeight="1" x14ac:dyDescent="0.2">
      <c r="A4" s="63" t="s">
        <v>107</v>
      </c>
      <c r="B4" s="64"/>
      <c r="C4" s="65"/>
      <c r="D4" s="66"/>
      <c r="E4" s="65"/>
      <c r="F4" s="67"/>
    </row>
    <row r="5" spans="1:6" s="7" customFormat="1" x14ac:dyDescent="0.2">
      <c r="A5" s="201" t="s">
        <v>109</v>
      </c>
      <c r="B5" s="204" t="s">
        <v>107</v>
      </c>
      <c r="C5" s="11">
        <f t="shared" ref="C5:C45" si="0">ROW()-4</f>
        <v>1</v>
      </c>
      <c r="D5" s="12" t="s">
        <v>12</v>
      </c>
      <c r="E5" s="20"/>
      <c r="F5" s="55"/>
    </row>
    <row r="6" spans="1:6" s="7" customFormat="1" ht="26.4" x14ac:dyDescent="0.2">
      <c r="A6" s="202"/>
      <c r="B6" s="205"/>
      <c r="C6" s="11">
        <f t="shared" si="0"/>
        <v>2</v>
      </c>
      <c r="D6" s="12" t="s">
        <v>110</v>
      </c>
      <c r="E6" s="20"/>
      <c r="F6" s="55"/>
    </row>
    <row r="7" spans="1:6" s="7" customFormat="1" ht="42" customHeight="1" x14ac:dyDescent="0.2">
      <c r="A7" s="202"/>
      <c r="B7" s="206"/>
      <c r="C7" s="11">
        <f t="shared" si="0"/>
        <v>3</v>
      </c>
      <c r="D7" s="12" t="s">
        <v>982</v>
      </c>
      <c r="E7" s="20"/>
      <c r="F7" s="55"/>
    </row>
    <row r="8" spans="1:6" s="7" customFormat="1" ht="39.6" x14ac:dyDescent="0.2">
      <c r="A8" s="202"/>
      <c r="B8" s="204" t="s">
        <v>2</v>
      </c>
      <c r="C8" s="11">
        <f t="shared" si="0"/>
        <v>4</v>
      </c>
      <c r="D8" s="124" t="s">
        <v>994</v>
      </c>
      <c r="E8" s="20"/>
      <c r="F8" s="55"/>
    </row>
    <row r="9" spans="1:6" s="7" customFormat="1" ht="26.4" x14ac:dyDescent="0.2">
      <c r="A9" s="202"/>
      <c r="B9" s="205"/>
      <c r="C9" s="11">
        <f t="shared" si="0"/>
        <v>5</v>
      </c>
      <c r="D9" s="12" t="s">
        <v>983</v>
      </c>
      <c r="E9" s="20"/>
      <c r="F9" s="55"/>
    </row>
    <row r="10" spans="1:6" s="7" customFormat="1" x14ac:dyDescent="0.2">
      <c r="A10" s="202"/>
      <c r="B10" s="206"/>
      <c r="C10" s="11">
        <f t="shared" si="0"/>
        <v>6</v>
      </c>
      <c r="D10" s="12" t="s">
        <v>995</v>
      </c>
      <c r="E10" s="20"/>
      <c r="F10" s="55"/>
    </row>
    <row r="11" spans="1:6" s="7" customFormat="1" ht="26.4" customHeight="1" x14ac:dyDescent="0.2">
      <c r="A11" s="202"/>
      <c r="B11" s="207" t="s">
        <v>3</v>
      </c>
      <c r="C11" s="11">
        <f t="shared" si="0"/>
        <v>7</v>
      </c>
      <c r="D11" s="12" t="s">
        <v>111</v>
      </c>
      <c r="E11" s="20"/>
      <c r="F11" s="55"/>
    </row>
    <row r="12" spans="1:6" s="7" customFormat="1" ht="64.2" customHeight="1" x14ac:dyDescent="0.2">
      <c r="A12" s="202"/>
      <c r="B12" s="208"/>
      <c r="C12" s="11">
        <f t="shared" si="0"/>
        <v>8</v>
      </c>
      <c r="D12" s="12" t="s">
        <v>112</v>
      </c>
      <c r="E12" s="20"/>
      <c r="F12" s="55"/>
    </row>
    <row r="13" spans="1:6" s="7" customFormat="1" ht="31.2" customHeight="1" x14ac:dyDescent="0.2">
      <c r="A13" s="202"/>
      <c r="B13" s="208"/>
      <c r="C13" s="11">
        <f t="shared" si="0"/>
        <v>9</v>
      </c>
      <c r="D13" s="12" t="s">
        <v>856</v>
      </c>
      <c r="E13" s="20"/>
      <c r="F13" s="55"/>
    </row>
    <row r="14" spans="1:6" s="7" customFormat="1" ht="30" customHeight="1" x14ac:dyDescent="0.2">
      <c r="A14" s="202"/>
      <c r="B14" s="208"/>
      <c r="C14" s="11">
        <f t="shared" si="0"/>
        <v>10</v>
      </c>
      <c r="D14" s="12" t="s">
        <v>857</v>
      </c>
      <c r="E14" s="20"/>
      <c r="F14" s="55"/>
    </row>
    <row r="15" spans="1:6" s="7" customFormat="1" ht="26.4" x14ac:dyDescent="0.2">
      <c r="A15" s="202"/>
      <c r="B15" s="208"/>
      <c r="C15" s="11">
        <f t="shared" si="0"/>
        <v>11</v>
      </c>
      <c r="D15" s="124" t="s">
        <v>998</v>
      </c>
      <c r="E15" s="20"/>
      <c r="F15" s="55"/>
    </row>
    <row r="16" spans="1:6" s="7" customFormat="1" ht="26.4" x14ac:dyDescent="0.2">
      <c r="A16" s="202"/>
      <c r="B16" s="208"/>
      <c r="C16" s="11">
        <f t="shared" si="0"/>
        <v>12</v>
      </c>
      <c r="D16" s="12" t="s">
        <v>113</v>
      </c>
      <c r="E16" s="20"/>
      <c r="F16" s="55"/>
    </row>
    <row r="17" spans="1:6" s="7" customFormat="1" ht="70.95" customHeight="1" x14ac:dyDescent="0.2">
      <c r="A17" s="202"/>
      <c r="B17" s="208"/>
      <c r="C17" s="11">
        <f t="shared" si="0"/>
        <v>13</v>
      </c>
      <c r="D17" s="12" t="s">
        <v>649</v>
      </c>
      <c r="E17" s="20"/>
      <c r="F17" s="55"/>
    </row>
    <row r="18" spans="1:6" s="7" customFormat="1" x14ac:dyDescent="0.2">
      <c r="A18" s="202"/>
      <c r="B18" s="209"/>
      <c r="C18" s="11">
        <f t="shared" si="0"/>
        <v>14</v>
      </c>
      <c r="D18" s="12" t="s">
        <v>114</v>
      </c>
      <c r="E18" s="20"/>
      <c r="F18" s="55"/>
    </row>
    <row r="19" spans="1:6" s="7" customFormat="1" ht="39.6" x14ac:dyDescent="0.2">
      <c r="A19" s="202"/>
      <c r="B19" s="204" t="s">
        <v>115</v>
      </c>
      <c r="C19" s="11">
        <f t="shared" si="0"/>
        <v>15</v>
      </c>
      <c r="D19" s="12" t="s">
        <v>116</v>
      </c>
      <c r="E19" s="20"/>
      <c r="F19" s="55"/>
    </row>
    <row r="20" spans="1:6" s="7" customFormat="1" ht="26.4" x14ac:dyDescent="0.2">
      <c r="A20" s="202"/>
      <c r="B20" s="205"/>
      <c r="C20" s="11">
        <f t="shared" si="0"/>
        <v>16</v>
      </c>
      <c r="D20" s="12" t="s">
        <v>117</v>
      </c>
      <c r="E20" s="20"/>
      <c r="F20" s="55"/>
    </row>
    <row r="21" spans="1:6" s="7" customFormat="1" ht="26.4" x14ac:dyDescent="0.2">
      <c r="A21" s="202"/>
      <c r="B21" s="205"/>
      <c r="C21" s="11">
        <f t="shared" si="0"/>
        <v>17</v>
      </c>
      <c r="D21" s="12" t="s">
        <v>118</v>
      </c>
      <c r="E21" s="20"/>
      <c r="F21" s="55"/>
    </row>
    <row r="22" spans="1:6" s="7" customFormat="1" x14ac:dyDescent="0.2">
      <c r="A22" s="202"/>
      <c r="B22" s="205"/>
      <c r="C22" s="11">
        <f t="shared" si="0"/>
        <v>18</v>
      </c>
      <c r="D22" s="124" t="s">
        <v>917</v>
      </c>
      <c r="E22" s="20"/>
      <c r="F22" s="55"/>
    </row>
    <row r="23" spans="1:6" s="7" customFormat="1" ht="26.4" x14ac:dyDescent="0.2">
      <c r="A23" s="202"/>
      <c r="B23" s="205"/>
      <c r="C23" s="11">
        <f t="shared" si="0"/>
        <v>19</v>
      </c>
      <c r="D23" s="12" t="s">
        <v>119</v>
      </c>
      <c r="E23" s="20"/>
      <c r="F23" s="55"/>
    </row>
    <row r="24" spans="1:6" s="7" customFormat="1" x14ac:dyDescent="0.2">
      <c r="A24" s="202"/>
      <c r="B24" s="205"/>
      <c r="C24" s="11">
        <f t="shared" si="0"/>
        <v>20</v>
      </c>
      <c r="D24" s="12" t="s">
        <v>918</v>
      </c>
      <c r="E24" s="20"/>
      <c r="F24" s="55"/>
    </row>
    <row r="25" spans="1:6" s="7" customFormat="1" x14ac:dyDescent="0.2">
      <c r="A25" s="202"/>
      <c r="B25" s="205"/>
      <c r="C25" s="11">
        <f t="shared" si="0"/>
        <v>21</v>
      </c>
      <c r="D25" s="12" t="s">
        <v>120</v>
      </c>
      <c r="E25" s="20"/>
      <c r="F25" s="55"/>
    </row>
    <row r="26" spans="1:6" s="7" customFormat="1" ht="26.4" x14ac:dyDescent="0.2">
      <c r="A26" s="202"/>
      <c r="B26" s="205"/>
      <c r="C26" s="11">
        <f t="shared" si="0"/>
        <v>22</v>
      </c>
      <c r="D26" s="12" t="s">
        <v>650</v>
      </c>
      <c r="E26" s="20"/>
      <c r="F26" s="55"/>
    </row>
    <row r="27" spans="1:6" s="7" customFormat="1" ht="26.4" x14ac:dyDescent="0.2">
      <c r="A27" s="202"/>
      <c r="B27" s="205"/>
      <c r="C27" s="11">
        <f t="shared" si="0"/>
        <v>23</v>
      </c>
      <c r="D27" s="12" t="s">
        <v>121</v>
      </c>
      <c r="E27" s="20"/>
      <c r="F27" s="55"/>
    </row>
    <row r="28" spans="1:6" s="7" customFormat="1" x14ac:dyDescent="0.2">
      <c r="A28" s="202"/>
      <c r="B28" s="205"/>
      <c r="C28" s="11">
        <f t="shared" si="0"/>
        <v>24</v>
      </c>
      <c r="D28" s="12" t="s">
        <v>858</v>
      </c>
      <c r="E28" s="20"/>
      <c r="F28" s="55"/>
    </row>
    <row r="29" spans="1:6" s="7" customFormat="1" x14ac:dyDescent="0.2">
      <c r="A29" s="202"/>
      <c r="B29" s="206"/>
      <c r="C29" s="11">
        <f t="shared" si="0"/>
        <v>25</v>
      </c>
      <c r="D29" s="12" t="s">
        <v>859</v>
      </c>
      <c r="E29" s="20"/>
      <c r="F29" s="55"/>
    </row>
    <row r="30" spans="1:6" s="7" customFormat="1" ht="26.4" x14ac:dyDescent="0.2">
      <c r="A30" s="202"/>
      <c r="B30" s="207" t="s">
        <v>38</v>
      </c>
      <c r="C30" s="11">
        <f t="shared" si="0"/>
        <v>26</v>
      </c>
      <c r="D30" s="12" t="s">
        <v>122</v>
      </c>
      <c r="E30" s="20"/>
      <c r="F30" s="55"/>
    </row>
    <row r="31" spans="1:6" s="7" customFormat="1" x14ac:dyDescent="0.2">
      <c r="A31" s="202"/>
      <c r="B31" s="208"/>
      <c r="C31" s="11">
        <f t="shared" si="0"/>
        <v>27</v>
      </c>
      <c r="D31" s="12" t="s">
        <v>123</v>
      </c>
      <c r="E31" s="20"/>
      <c r="F31" s="55"/>
    </row>
    <row r="32" spans="1:6" s="7" customFormat="1" ht="105.6" x14ac:dyDescent="0.2">
      <c r="A32" s="202"/>
      <c r="B32" s="209"/>
      <c r="C32" s="11">
        <f t="shared" si="0"/>
        <v>28</v>
      </c>
      <c r="D32" s="12" t="s">
        <v>124</v>
      </c>
      <c r="E32" s="20"/>
      <c r="F32" s="55"/>
    </row>
    <row r="33" spans="1:6" s="7" customFormat="1" ht="39.6" x14ac:dyDescent="0.2">
      <c r="A33" s="202"/>
      <c r="B33" s="204" t="s">
        <v>125</v>
      </c>
      <c r="C33" s="11">
        <f t="shared" si="0"/>
        <v>29</v>
      </c>
      <c r="D33" s="12" t="s">
        <v>126</v>
      </c>
      <c r="E33" s="20"/>
      <c r="F33" s="55"/>
    </row>
    <row r="34" spans="1:6" s="7" customFormat="1" x14ac:dyDescent="0.2">
      <c r="A34" s="202"/>
      <c r="B34" s="205"/>
      <c r="C34" s="11">
        <f t="shared" si="0"/>
        <v>30</v>
      </c>
      <c r="D34" s="12" t="s">
        <v>127</v>
      </c>
      <c r="E34" s="20"/>
      <c r="F34" s="55"/>
    </row>
    <row r="35" spans="1:6" s="7" customFormat="1" ht="66" x14ac:dyDescent="0.2">
      <c r="A35" s="202"/>
      <c r="B35" s="205"/>
      <c r="C35" s="11">
        <f t="shared" si="0"/>
        <v>31</v>
      </c>
      <c r="D35" s="12" t="s">
        <v>128</v>
      </c>
      <c r="E35" s="20"/>
      <c r="F35" s="55"/>
    </row>
    <row r="36" spans="1:6" s="7" customFormat="1" ht="26.4" x14ac:dyDescent="0.2">
      <c r="A36" s="202"/>
      <c r="B36" s="205"/>
      <c r="C36" s="11">
        <f t="shared" si="0"/>
        <v>32</v>
      </c>
      <c r="D36" s="12" t="s">
        <v>129</v>
      </c>
      <c r="E36" s="20"/>
      <c r="F36" s="55"/>
    </row>
    <row r="37" spans="1:6" s="7" customFormat="1" ht="26.4" x14ac:dyDescent="0.2">
      <c r="A37" s="202"/>
      <c r="B37" s="205"/>
      <c r="C37" s="11">
        <f t="shared" si="0"/>
        <v>33</v>
      </c>
      <c r="D37" s="12" t="s">
        <v>130</v>
      </c>
      <c r="E37" s="20"/>
      <c r="F37" s="55"/>
    </row>
    <row r="38" spans="1:6" s="7" customFormat="1" ht="30" customHeight="1" x14ac:dyDescent="0.2">
      <c r="A38" s="202"/>
      <c r="B38" s="206"/>
      <c r="C38" s="11">
        <f t="shared" si="0"/>
        <v>34</v>
      </c>
      <c r="D38" s="12" t="s">
        <v>860</v>
      </c>
      <c r="E38" s="20"/>
      <c r="F38" s="55"/>
    </row>
    <row r="39" spans="1:6" s="7" customFormat="1" ht="26.4" x14ac:dyDescent="0.2">
      <c r="A39" s="202"/>
      <c r="B39" s="157" t="s">
        <v>131</v>
      </c>
      <c r="C39" s="11">
        <f t="shared" si="0"/>
        <v>35</v>
      </c>
      <c r="D39" s="12" t="s">
        <v>132</v>
      </c>
      <c r="E39" s="20"/>
      <c r="F39" s="55"/>
    </row>
    <row r="40" spans="1:6" s="7" customFormat="1" x14ac:dyDescent="0.2">
      <c r="A40" s="202"/>
      <c r="B40" s="204" t="s">
        <v>37</v>
      </c>
      <c r="C40" s="11">
        <f t="shared" si="0"/>
        <v>36</v>
      </c>
      <c r="D40" s="124" t="s">
        <v>999</v>
      </c>
      <c r="E40" s="20"/>
      <c r="F40" s="55"/>
    </row>
    <row r="41" spans="1:6" s="7" customFormat="1" ht="26.4" x14ac:dyDescent="0.2">
      <c r="A41" s="202"/>
      <c r="B41" s="205"/>
      <c r="C41" s="11">
        <f t="shared" si="0"/>
        <v>37</v>
      </c>
      <c r="D41" s="12" t="s">
        <v>919</v>
      </c>
      <c r="E41" s="20"/>
      <c r="F41" s="55"/>
    </row>
    <row r="42" spans="1:6" s="7" customFormat="1" ht="26.4" x14ac:dyDescent="0.2">
      <c r="A42" s="202"/>
      <c r="B42" s="205"/>
      <c r="C42" s="11">
        <f t="shared" si="0"/>
        <v>38</v>
      </c>
      <c r="D42" s="12" t="s">
        <v>1000</v>
      </c>
      <c r="E42" s="20"/>
      <c r="F42" s="55"/>
    </row>
    <row r="43" spans="1:6" s="7" customFormat="1" ht="26.4" x14ac:dyDescent="0.2">
      <c r="A43" s="202"/>
      <c r="B43" s="206"/>
      <c r="C43" s="11">
        <f t="shared" si="0"/>
        <v>39</v>
      </c>
      <c r="D43" s="12" t="s">
        <v>1001</v>
      </c>
      <c r="E43" s="20"/>
      <c r="F43" s="55"/>
    </row>
    <row r="44" spans="1:6" s="7" customFormat="1" x14ac:dyDescent="0.2">
      <c r="A44" s="202"/>
      <c r="B44" s="204" t="s">
        <v>133</v>
      </c>
      <c r="C44" s="11">
        <f t="shared" si="0"/>
        <v>40</v>
      </c>
      <c r="D44" s="12" t="s">
        <v>970</v>
      </c>
      <c r="E44" s="20"/>
      <c r="F44" s="55"/>
    </row>
    <row r="45" spans="1:6" s="7" customFormat="1" x14ac:dyDescent="0.2">
      <c r="A45" s="203"/>
      <c r="B45" s="206"/>
      <c r="C45" s="11">
        <f t="shared" si="0"/>
        <v>41</v>
      </c>
      <c r="D45" s="12" t="s">
        <v>971</v>
      </c>
      <c r="E45" s="20"/>
      <c r="F45" s="55"/>
    </row>
    <row r="46" spans="1:6" s="62" customFormat="1" ht="30" customHeight="1" x14ac:dyDescent="0.2">
      <c r="A46" s="68" t="s">
        <v>134</v>
      </c>
      <c r="B46" s="69"/>
      <c r="C46" s="70"/>
      <c r="D46" s="71"/>
      <c r="E46" s="70"/>
      <c r="F46" s="82"/>
    </row>
    <row r="47" spans="1:6" s="7" customFormat="1" ht="303.60000000000002" x14ac:dyDescent="0.2">
      <c r="A47" s="201" t="s">
        <v>135</v>
      </c>
      <c r="B47" s="204" t="s">
        <v>136</v>
      </c>
      <c r="C47" s="11">
        <f t="shared" ref="C47:C111" si="1">ROW()-5</f>
        <v>42</v>
      </c>
      <c r="D47" s="12" t="s">
        <v>1002</v>
      </c>
      <c r="E47" s="20"/>
      <c r="F47" s="55"/>
    </row>
    <row r="48" spans="1:6" s="7" customFormat="1" ht="39.6" x14ac:dyDescent="0.2">
      <c r="A48" s="202"/>
      <c r="B48" s="205"/>
      <c r="C48" s="11">
        <f t="shared" si="1"/>
        <v>43</v>
      </c>
      <c r="D48" s="12" t="s">
        <v>137</v>
      </c>
      <c r="E48" s="20"/>
      <c r="F48" s="55"/>
    </row>
    <row r="49" spans="1:6" s="7" customFormat="1" x14ac:dyDescent="0.2">
      <c r="A49" s="202"/>
      <c r="B49" s="205"/>
      <c r="C49" s="11">
        <f t="shared" si="1"/>
        <v>44</v>
      </c>
      <c r="D49" s="12" t="s">
        <v>996</v>
      </c>
      <c r="E49" s="20"/>
      <c r="F49" s="55"/>
    </row>
    <row r="50" spans="1:6" s="7" customFormat="1" ht="52.8" x14ac:dyDescent="0.2">
      <c r="A50" s="202"/>
      <c r="B50" s="205"/>
      <c r="C50" s="11">
        <f t="shared" si="1"/>
        <v>45</v>
      </c>
      <c r="D50" s="12" t="s">
        <v>138</v>
      </c>
      <c r="E50" s="20"/>
      <c r="F50" s="55"/>
    </row>
    <row r="51" spans="1:6" s="7" customFormat="1" ht="26.4" x14ac:dyDescent="0.2">
      <c r="A51" s="202"/>
      <c r="B51" s="205"/>
      <c r="C51" s="11">
        <f t="shared" si="1"/>
        <v>46</v>
      </c>
      <c r="D51" s="12" t="s">
        <v>139</v>
      </c>
      <c r="E51" s="20"/>
      <c r="F51" s="55"/>
    </row>
    <row r="52" spans="1:6" s="7" customFormat="1" ht="26.4" x14ac:dyDescent="0.2">
      <c r="A52" s="202"/>
      <c r="B52" s="205"/>
      <c r="C52" s="11">
        <f t="shared" si="1"/>
        <v>47</v>
      </c>
      <c r="D52" s="12" t="s">
        <v>140</v>
      </c>
      <c r="E52" s="20"/>
      <c r="F52" s="55"/>
    </row>
    <row r="53" spans="1:6" s="7" customFormat="1" x14ac:dyDescent="0.2">
      <c r="A53" s="202"/>
      <c r="B53" s="205"/>
      <c r="C53" s="11">
        <f t="shared" si="1"/>
        <v>48</v>
      </c>
      <c r="D53" s="12" t="s">
        <v>141</v>
      </c>
      <c r="E53" s="20"/>
      <c r="F53" s="55"/>
    </row>
    <row r="54" spans="1:6" s="7" customFormat="1" ht="34.950000000000003" customHeight="1" x14ac:dyDescent="0.2">
      <c r="A54" s="202"/>
      <c r="B54" s="205"/>
      <c r="C54" s="11">
        <f t="shared" si="1"/>
        <v>49</v>
      </c>
      <c r="D54" s="12" t="s">
        <v>142</v>
      </c>
      <c r="E54" s="20"/>
      <c r="F54" s="55"/>
    </row>
    <row r="55" spans="1:6" s="7" customFormat="1" ht="48" customHeight="1" x14ac:dyDescent="0.2">
      <c r="A55" s="202"/>
      <c r="B55" s="206"/>
      <c r="C55" s="11">
        <f t="shared" si="1"/>
        <v>50</v>
      </c>
      <c r="D55" s="12" t="s">
        <v>143</v>
      </c>
      <c r="E55" s="20"/>
      <c r="F55" s="55"/>
    </row>
    <row r="56" spans="1:6" s="7" customFormat="1" ht="135.6" customHeight="1" x14ac:dyDescent="0.2">
      <c r="A56" s="203"/>
      <c r="B56" s="157" t="s">
        <v>5</v>
      </c>
      <c r="C56" s="11">
        <f t="shared" si="1"/>
        <v>51</v>
      </c>
      <c r="D56" s="12" t="s">
        <v>984</v>
      </c>
      <c r="E56" s="20"/>
      <c r="F56" s="55"/>
    </row>
    <row r="57" spans="1:6" s="7" customFormat="1" ht="134.4" customHeight="1" x14ac:dyDescent="0.2">
      <c r="A57" s="201" t="s">
        <v>144</v>
      </c>
      <c r="B57" s="210" t="s">
        <v>421</v>
      </c>
      <c r="C57" s="11">
        <f t="shared" si="1"/>
        <v>52</v>
      </c>
      <c r="D57" s="12" t="s">
        <v>145</v>
      </c>
      <c r="E57" s="20"/>
      <c r="F57" s="55"/>
    </row>
    <row r="58" spans="1:6" s="7" customFormat="1" ht="33" customHeight="1" x14ac:dyDescent="0.2">
      <c r="A58" s="202"/>
      <c r="B58" s="211"/>
      <c r="C58" s="11">
        <f t="shared" si="1"/>
        <v>53</v>
      </c>
      <c r="D58" s="12" t="s">
        <v>146</v>
      </c>
      <c r="E58" s="20"/>
      <c r="F58" s="55"/>
    </row>
    <row r="59" spans="1:6" s="7" customFormat="1" ht="31.2" customHeight="1" x14ac:dyDescent="0.2">
      <c r="A59" s="202"/>
      <c r="B59" s="211"/>
      <c r="C59" s="11">
        <f t="shared" si="1"/>
        <v>54</v>
      </c>
      <c r="D59" s="12" t="s">
        <v>147</v>
      </c>
      <c r="E59" s="20"/>
      <c r="F59" s="55"/>
    </row>
    <row r="60" spans="1:6" s="7" customFormat="1" ht="31.95" customHeight="1" x14ac:dyDescent="0.2">
      <c r="A60" s="202"/>
      <c r="B60" s="211"/>
      <c r="C60" s="11">
        <f t="shared" si="1"/>
        <v>55</v>
      </c>
      <c r="D60" s="12" t="s">
        <v>422</v>
      </c>
      <c r="E60" s="20"/>
      <c r="F60" s="55"/>
    </row>
    <row r="61" spans="1:6" s="7" customFormat="1" ht="31.95" customHeight="1" x14ac:dyDescent="0.2">
      <c r="A61" s="202"/>
      <c r="B61" s="212"/>
      <c r="C61" s="11">
        <f t="shared" si="1"/>
        <v>56</v>
      </c>
      <c r="D61" s="12" t="s">
        <v>423</v>
      </c>
      <c r="E61" s="20"/>
      <c r="F61" s="55"/>
    </row>
    <row r="62" spans="1:6" s="7" customFormat="1" ht="39.6" x14ac:dyDescent="0.2">
      <c r="A62" s="202"/>
      <c r="B62" s="210" t="s">
        <v>148</v>
      </c>
      <c r="C62" s="11">
        <f t="shared" si="1"/>
        <v>57</v>
      </c>
      <c r="D62" s="12" t="s">
        <v>149</v>
      </c>
      <c r="E62" s="20"/>
      <c r="F62" s="55"/>
    </row>
    <row r="63" spans="1:6" s="7" customFormat="1" ht="26.4" x14ac:dyDescent="0.2">
      <c r="A63" s="202"/>
      <c r="B63" s="211"/>
      <c r="C63" s="11">
        <f t="shared" si="1"/>
        <v>58</v>
      </c>
      <c r="D63" s="12" t="s">
        <v>1020</v>
      </c>
      <c r="E63" s="20"/>
      <c r="F63" s="55"/>
    </row>
    <row r="64" spans="1:6" s="7" customFormat="1" ht="26.4" x14ac:dyDescent="0.2">
      <c r="A64" s="202"/>
      <c r="B64" s="211"/>
      <c r="C64" s="11">
        <f t="shared" si="1"/>
        <v>59</v>
      </c>
      <c r="D64" s="12" t="s">
        <v>1022</v>
      </c>
      <c r="E64" s="20"/>
      <c r="F64" s="55"/>
    </row>
    <row r="65" spans="1:6" s="7" customFormat="1" ht="39.6" x14ac:dyDescent="0.2">
      <c r="A65" s="202"/>
      <c r="B65" s="211"/>
      <c r="C65" s="11">
        <f t="shared" si="1"/>
        <v>60</v>
      </c>
      <c r="D65" s="12" t="s">
        <v>150</v>
      </c>
      <c r="E65" s="20"/>
      <c r="F65" s="55"/>
    </row>
    <row r="66" spans="1:6" s="7" customFormat="1" ht="26.4" x14ac:dyDescent="0.2">
      <c r="A66" s="202"/>
      <c r="B66" s="211"/>
      <c r="C66" s="11">
        <f t="shared" si="1"/>
        <v>61</v>
      </c>
      <c r="D66" s="12" t="s">
        <v>1021</v>
      </c>
      <c r="E66" s="20"/>
      <c r="F66" s="55"/>
    </row>
    <row r="67" spans="1:6" s="7" customFormat="1" x14ac:dyDescent="0.2">
      <c r="A67" s="202"/>
      <c r="B67" s="211"/>
      <c r="C67" s="11">
        <f t="shared" si="1"/>
        <v>62</v>
      </c>
      <c r="D67" s="12" t="s">
        <v>151</v>
      </c>
      <c r="E67" s="20"/>
      <c r="F67" s="55"/>
    </row>
    <row r="68" spans="1:6" s="7" customFormat="1" ht="52.8" x14ac:dyDescent="0.2">
      <c r="A68" s="202"/>
      <c r="B68" s="211"/>
      <c r="C68" s="11">
        <f t="shared" si="1"/>
        <v>63</v>
      </c>
      <c r="D68" s="12" t="s">
        <v>1062</v>
      </c>
      <c r="E68" s="20"/>
      <c r="F68" s="55"/>
    </row>
    <row r="69" spans="1:6" s="7" customFormat="1" ht="26.4" x14ac:dyDescent="0.2">
      <c r="A69" s="202"/>
      <c r="B69" s="211"/>
      <c r="C69" s="11">
        <f t="shared" si="1"/>
        <v>64</v>
      </c>
      <c r="D69" s="12" t="s">
        <v>152</v>
      </c>
      <c r="E69" s="20"/>
      <c r="F69" s="55"/>
    </row>
    <row r="70" spans="1:6" s="7" customFormat="1" ht="92.4" x14ac:dyDescent="0.2">
      <c r="A70" s="202"/>
      <c r="B70" s="157" t="s">
        <v>153</v>
      </c>
      <c r="C70" s="11">
        <f t="shared" si="1"/>
        <v>65</v>
      </c>
      <c r="D70" s="12" t="s">
        <v>1063</v>
      </c>
      <c r="E70" s="20"/>
      <c r="F70" s="55"/>
    </row>
    <row r="71" spans="1:6" s="7" customFormat="1" ht="39.6" x14ac:dyDescent="0.2">
      <c r="A71" s="202"/>
      <c r="B71" s="204" t="s">
        <v>154</v>
      </c>
      <c r="C71" s="11">
        <f t="shared" si="1"/>
        <v>66</v>
      </c>
      <c r="D71" s="12" t="s">
        <v>155</v>
      </c>
      <c r="E71" s="20"/>
      <c r="F71" s="55"/>
    </row>
    <row r="72" spans="1:6" s="7" customFormat="1" x14ac:dyDescent="0.2">
      <c r="A72" s="202"/>
      <c r="B72" s="205"/>
      <c r="C72" s="11">
        <f t="shared" si="1"/>
        <v>67</v>
      </c>
      <c r="D72" s="12" t="s">
        <v>156</v>
      </c>
      <c r="E72" s="20"/>
      <c r="F72" s="55"/>
    </row>
    <row r="73" spans="1:6" s="7" customFormat="1" ht="26.4" x14ac:dyDescent="0.2">
      <c r="A73" s="202"/>
      <c r="B73" s="205"/>
      <c r="C73" s="11">
        <f t="shared" si="1"/>
        <v>68</v>
      </c>
      <c r="D73" s="12" t="s">
        <v>157</v>
      </c>
      <c r="E73" s="20"/>
      <c r="F73" s="55"/>
    </row>
    <row r="74" spans="1:6" s="7" customFormat="1" ht="39.6" x14ac:dyDescent="0.2">
      <c r="A74" s="202"/>
      <c r="B74" s="205"/>
      <c r="C74" s="11">
        <f t="shared" si="1"/>
        <v>69</v>
      </c>
      <c r="D74" s="12" t="s">
        <v>861</v>
      </c>
      <c r="E74" s="20"/>
      <c r="F74" s="55"/>
    </row>
    <row r="75" spans="1:6" s="7" customFormat="1" x14ac:dyDescent="0.2">
      <c r="A75" s="202"/>
      <c r="B75" s="206"/>
      <c r="C75" s="11">
        <f t="shared" si="1"/>
        <v>70</v>
      </c>
      <c r="D75" s="12" t="s">
        <v>158</v>
      </c>
      <c r="E75" s="20"/>
      <c r="F75" s="55"/>
    </row>
    <row r="76" spans="1:6" s="7" customFormat="1" x14ac:dyDescent="0.2">
      <c r="A76" s="202"/>
      <c r="B76" s="204" t="s">
        <v>159</v>
      </c>
      <c r="C76" s="11">
        <f t="shared" si="1"/>
        <v>71</v>
      </c>
      <c r="D76" s="12" t="s">
        <v>160</v>
      </c>
      <c r="E76" s="20"/>
      <c r="F76" s="55"/>
    </row>
    <row r="77" spans="1:6" s="7" customFormat="1" x14ac:dyDescent="0.2">
      <c r="A77" s="203"/>
      <c r="B77" s="206"/>
      <c r="C77" s="11">
        <f t="shared" si="1"/>
        <v>72</v>
      </c>
      <c r="D77" s="12" t="s">
        <v>161</v>
      </c>
      <c r="E77" s="20"/>
      <c r="F77" s="55"/>
    </row>
    <row r="78" spans="1:6" s="7" customFormat="1" ht="49.2" customHeight="1" x14ac:dyDescent="0.2">
      <c r="A78" s="204" t="s">
        <v>162</v>
      </c>
      <c r="B78" s="204" t="s">
        <v>163</v>
      </c>
      <c r="C78" s="11">
        <f t="shared" si="1"/>
        <v>73</v>
      </c>
      <c r="D78" s="12" t="s">
        <v>164</v>
      </c>
      <c r="E78" s="20"/>
      <c r="F78" s="55"/>
    </row>
    <row r="79" spans="1:6" s="7" customFormat="1" ht="26.4" x14ac:dyDescent="0.2">
      <c r="A79" s="205"/>
      <c r="B79" s="205"/>
      <c r="C79" s="11">
        <f t="shared" si="1"/>
        <v>74</v>
      </c>
      <c r="D79" s="12" t="s">
        <v>165</v>
      </c>
      <c r="E79" s="20"/>
      <c r="F79" s="55"/>
    </row>
    <row r="80" spans="1:6" s="7" customFormat="1" x14ac:dyDescent="0.2">
      <c r="A80" s="205"/>
      <c r="B80" s="204" t="s">
        <v>166</v>
      </c>
      <c r="C80" s="11">
        <f t="shared" si="1"/>
        <v>75</v>
      </c>
      <c r="D80" s="12" t="s">
        <v>167</v>
      </c>
      <c r="E80" s="20"/>
      <c r="F80" s="55"/>
    </row>
    <row r="81" spans="1:6" s="7" customFormat="1" x14ac:dyDescent="0.2">
      <c r="A81" s="205"/>
      <c r="B81" s="206"/>
      <c r="C81" s="11">
        <f t="shared" si="1"/>
        <v>76</v>
      </c>
      <c r="D81" s="12" t="s">
        <v>168</v>
      </c>
      <c r="E81" s="20"/>
      <c r="F81" s="55"/>
    </row>
    <row r="82" spans="1:6" s="7" customFormat="1" x14ac:dyDescent="0.2">
      <c r="A82" s="205"/>
      <c r="B82" s="204" t="s">
        <v>169</v>
      </c>
      <c r="C82" s="11">
        <f t="shared" si="1"/>
        <v>77</v>
      </c>
      <c r="D82" s="12" t="s">
        <v>170</v>
      </c>
      <c r="E82" s="20"/>
      <c r="F82" s="55"/>
    </row>
    <row r="83" spans="1:6" s="7" customFormat="1" x14ac:dyDescent="0.2">
      <c r="A83" s="205"/>
      <c r="B83" s="205"/>
      <c r="C83" s="11">
        <f t="shared" si="1"/>
        <v>78</v>
      </c>
      <c r="D83" s="12" t="s">
        <v>171</v>
      </c>
      <c r="E83" s="20"/>
      <c r="F83" s="55"/>
    </row>
    <row r="84" spans="1:6" s="7" customFormat="1" ht="26.4" x14ac:dyDescent="0.2">
      <c r="A84" s="205"/>
      <c r="B84" s="205"/>
      <c r="C84" s="11">
        <f t="shared" si="1"/>
        <v>79</v>
      </c>
      <c r="D84" s="12" t="s">
        <v>172</v>
      </c>
      <c r="E84" s="20"/>
      <c r="F84" s="55"/>
    </row>
    <row r="85" spans="1:6" s="7" customFormat="1" ht="79.2" x14ac:dyDescent="0.2">
      <c r="A85" s="206"/>
      <c r="B85" s="206"/>
      <c r="C85" s="11">
        <f t="shared" si="1"/>
        <v>80</v>
      </c>
      <c r="D85" s="12" t="s">
        <v>985</v>
      </c>
      <c r="E85" s="20"/>
      <c r="F85" s="55"/>
    </row>
    <row r="86" spans="1:6" s="7" customFormat="1" ht="26.4" x14ac:dyDescent="0.2">
      <c r="A86" s="201" t="s">
        <v>173</v>
      </c>
      <c r="B86" s="204" t="s">
        <v>174</v>
      </c>
      <c r="C86" s="11">
        <f t="shared" si="1"/>
        <v>81</v>
      </c>
      <c r="D86" s="12" t="s">
        <v>175</v>
      </c>
      <c r="E86" s="20"/>
      <c r="F86" s="55"/>
    </row>
    <row r="87" spans="1:6" s="7" customFormat="1" x14ac:dyDescent="0.2">
      <c r="A87" s="202"/>
      <c r="B87" s="206"/>
      <c r="C87" s="11">
        <f t="shared" si="1"/>
        <v>82</v>
      </c>
      <c r="D87" s="12" t="s">
        <v>176</v>
      </c>
      <c r="E87" s="20"/>
      <c r="F87" s="55"/>
    </row>
    <row r="88" spans="1:6" s="7" customFormat="1" x14ac:dyDescent="0.2">
      <c r="A88" s="202"/>
      <c r="B88" s="204" t="s">
        <v>177</v>
      </c>
      <c r="C88" s="11">
        <f t="shared" si="1"/>
        <v>83</v>
      </c>
      <c r="D88" s="12" t="s">
        <v>178</v>
      </c>
      <c r="E88" s="20"/>
      <c r="F88" s="55"/>
    </row>
    <row r="89" spans="1:6" s="7" customFormat="1" ht="26.4" x14ac:dyDescent="0.2">
      <c r="A89" s="202"/>
      <c r="B89" s="205"/>
      <c r="C89" s="11">
        <f t="shared" si="1"/>
        <v>84</v>
      </c>
      <c r="D89" s="12" t="s">
        <v>179</v>
      </c>
      <c r="E89" s="20"/>
      <c r="F89" s="55"/>
    </row>
    <row r="90" spans="1:6" s="7" customFormat="1" ht="26.4" x14ac:dyDescent="0.2">
      <c r="A90" s="202"/>
      <c r="B90" s="205"/>
      <c r="C90" s="11">
        <f t="shared" si="1"/>
        <v>85</v>
      </c>
      <c r="D90" s="12" t="s">
        <v>180</v>
      </c>
      <c r="E90" s="20"/>
      <c r="F90" s="55"/>
    </row>
    <row r="91" spans="1:6" s="7" customFormat="1" x14ac:dyDescent="0.2">
      <c r="A91" s="202"/>
      <c r="B91" s="206"/>
      <c r="C91" s="11">
        <f t="shared" si="1"/>
        <v>86</v>
      </c>
      <c r="D91" s="12" t="s">
        <v>181</v>
      </c>
      <c r="E91" s="20"/>
      <c r="F91" s="55"/>
    </row>
    <row r="92" spans="1:6" s="7" customFormat="1" ht="26.4" x14ac:dyDescent="0.2">
      <c r="A92" s="202"/>
      <c r="B92" s="157" t="s">
        <v>182</v>
      </c>
      <c r="C92" s="11">
        <f t="shared" si="1"/>
        <v>87</v>
      </c>
      <c r="D92" s="12" t="s">
        <v>183</v>
      </c>
      <c r="E92" s="20"/>
      <c r="F92" s="55"/>
    </row>
    <row r="93" spans="1:6" s="7" customFormat="1" x14ac:dyDescent="0.2">
      <c r="A93" s="202"/>
      <c r="B93" s="204" t="s">
        <v>184</v>
      </c>
      <c r="C93" s="11">
        <f t="shared" si="1"/>
        <v>88</v>
      </c>
      <c r="D93" s="12" t="s">
        <v>185</v>
      </c>
      <c r="E93" s="20"/>
      <c r="F93" s="55"/>
    </row>
    <row r="94" spans="1:6" s="7" customFormat="1" x14ac:dyDescent="0.2">
      <c r="A94" s="202"/>
      <c r="B94" s="205"/>
      <c r="C94" s="11">
        <f t="shared" si="1"/>
        <v>89</v>
      </c>
      <c r="D94" s="12" t="s">
        <v>186</v>
      </c>
      <c r="E94" s="20"/>
      <c r="F94" s="55"/>
    </row>
    <row r="95" spans="1:6" s="7" customFormat="1" x14ac:dyDescent="0.2">
      <c r="A95" s="202"/>
      <c r="B95" s="205"/>
      <c r="C95" s="11">
        <f t="shared" si="1"/>
        <v>90</v>
      </c>
      <c r="D95" s="12" t="s">
        <v>187</v>
      </c>
      <c r="E95" s="20"/>
      <c r="F95" s="55"/>
    </row>
    <row r="96" spans="1:6" s="7" customFormat="1" x14ac:dyDescent="0.2">
      <c r="A96" s="202"/>
      <c r="B96" s="205"/>
      <c r="C96" s="11">
        <f t="shared" si="1"/>
        <v>91</v>
      </c>
      <c r="D96" s="12" t="s">
        <v>188</v>
      </c>
      <c r="E96" s="20"/>
      <c r="F96" s="55"/>
    </row>
    <row r="97" spans="1:6" s="7" customFormat="1" ht="26.4" x14ac:dyDescent="0.2">
      <c r="A97" s="202"/>
      <c r="B97" s="206"/>
      <c r="C97" s="11">
        <f t="shared" si="1"/>
        <v>92</v>
      </c>
      <c r="D97" s="12" t="s">
        <v>189</v>
      </c>
      <c r="E97" s="20"/>
      <c r="F97" s="55"/>
    </row>
    <row r="98" spans="1:6" s="7" customFormat="1" x14ac:dyDescent="0.2">
      <c r="A98" s="202"/>
      <c r="B98" s="204" t="s">
        <v>986</v>
      </c>
      <c r="C98" s="11">
        <f t="shared" si="1"/>
        <v>93</v>
      </c>
      <c r="D98" s="12" t="s">
        <v>987</v>
      </c>
      <c r="E98" s="20"/>
      <c r="F98" s="55"/>
    </row>
    <row r="99" spans="1:6" s="7" customFormat="1" x14ac:dyDescent="0.2">
      <c r="A99" s="202"/>
      <c r="B99" s="205"/>
      <c r="C99" s="11">
        <f t="shared" si="1"/>
        <v>94</v>
      </c>
      <c r="D99" s="12" t="s">
        <v>988</v>
      </c>
      <c r="E99" s="20"/>
      <c r="F99" s="55"/>
    </row>
    <row r="100" spans="1:6" s="7" customFormat="1" x14ac:dyDescent="0.2">
      <c r="A100" s="202"/>
      <c r="B100" s="205"/>
      <c r="C100" s="11">
        <f t="shared" si="1"/>
        <v>95</v>
      </c>
      <c r="D100" s="12" t="s">
        <v>190</v>
      </c>
      <c r="E100" s="20"/>
      <c r="F100" s="55"/>
    </row>
    <row r="101" spans="1:6" s="7" customFormat="1" ht="26.4" x14ac:dyDescent="0.2">
      <c r="A101" s="202"/>
      <c r="B101" s="205"/>
      <c r="C101" s="11">
        <f t="shared" si="1"/>
        <v>96</v>
      </c>
      <c r="D101" s="12" t="s">
        <v>989</v>
      </c>
      <c r="E101" s="20"/>
      <c r="F101" s="55"/>
    </row>
    <row r="102" spans="1:6" s="7" customFormat="1" ht="26.4" x14ac:dyDescent="0.2">
      <c r="A102" s="202"/>
      <c r="B102" s="205"/>
      <c r="C102" s="11">
        <f t="shared" si="1"/>
        <v>97</v>
      </c>
      <c r="D102" s="12" t="s">
        <v>990</v>
      </c>
      <c r="E102" s="20"/>
      <c r="F102" s="55"/>
    </row>
    <row r="103" spans="1:6" s="7" customFormat="1" ht="26.4" x14ac:dyDescent="0.2">
      <c r="A103" s="202"/>
      <c r="B103" s="205"/>
      <c r="C103" s="11">
        <f t="shared" si="1"/>
        <v>98</v>
      </c>
      <c r="D103" s="12" t="s">
        <v>991</v>
      </c>
      <c r="E103" s="20"/>
      <c r="F103" s="55"/>
    </row>
    <row r="104" spans="1:6" s="7" customFormat="1" x14ac:dyDescent="0.2">
      <c r="A104" s="202"/>
      <c r="B104" s="205"/>
      <c r="C104" s="11">
        <f t="shared" si="1"/>
        <v>99</v>
      </c>
      <c r="D104" s="12" t="s">
        <v>992</v>
      </c>
      <c r="E104" s="20"/>
      <c r="F104" s="55"/>
    </row>
    <row r="105" spans="1:6" s="7" customFormat="1" x14ac:dyDescent="0.2">
      <c r="A105" s="203"/>
      <c r="B105" s="206"/>
      <c r="C105" s="11">
        <f t="shared" si="1"/>
        <v>100</v>
      </c>
      <c r="D105" s="12" t="s">
        <v>993</v>
      </c>
      <c r="E105" s="20"/>
      <c r="F105" s="55"/>
    </row>
    <row r="106" spans="1:6" s="7" customFormat="1" ht="39.6" x14ac:dyDescent="0.2">
      <c r="A106" s="201" t="s">
        <v>191</v>
      </c>
      <c r="B106" s="204" t="s">
        <v>192</v>
      </c>
      <c r="C106" s="11">
        <f t="shared" si="1"/>
        <v>101</v>
      </c>
      <c r="D106" s="12" t="s">
        <v>193</v>
      </c>
      <c r="E106" s="20"/>
      <c r="F106" s="55"/>
    </row>
    <row r="107" spans="1:6" s="7" customFormat="1" ht="26.4" x14ac:dyDescent="0.2">
      <c r="A107" s="202"/>
      <c r="B107" s="205"/>
      <c r="C107" s="11">
        <f t="shared" si="1"/>
        <v>102</v>
      </c>
      <c r="D107" s="12" t="s">
        <v>194</v>
      </c>
      <c r="E107" s="20"/>
      <c r="F107" s="55"/>
    </row>
    <row r="108" spans="1:6" s="7" customFormat="1" ht="39.6" x14ac:dyDescent="0.2">
      <c r="A108" s="202"/>
      <c r="B108" s="205"/>
      <c r="C108" s="11">
        <f t="shared" si="1"/>
        <v>103</v>
      </c>
      <c r="D108" s="12" t="s">
        <v>195</v>
      </c>
      <c r="E108" s="20"/>
      <c r="F108" s="55"/>
    </row>
    <row r="109" spans="1:6" s="7" customFormat="1" x14ac:dyDescent="0.2">
      <c r="A109" s="202"/>
      <c r="B109" s="205"/>
      <c r="C109" s="11">
        <f t="shared" si="1"/>
        <v>104</v>
      </c>
      <c r="D109" s="12" t="s">
        <v>196</v>
      </c>
      <c r="E109" s="20"/>
      <c r="F109" s="55"/>
    </row>
    <row r="110" spans="1:6" s="7" customFormat="1" x14ac:dyDescent="0.2">
      <c r="A110" s="203"/>
      <c r="B110" s="206"/>
      <c r="C110" s="11">
        <f t="shared" si="1"/>
        <v>105</v>
      </c>
      <c r="D110" s="12" t="s">
        <v>197</v>
      </c>
      <c r="E110" s="20"/>
      <c r="F110" s="55"/>
    </row>
    <row r="111" spans="1:6" s="7" customFormat="1" x14ac:dyDescent="0.2">
      <c r="A111" s="201" t="s">
        <v>198</v>
      </c>
      <c r="B111" s="204" t="s">
        <v>198</v>
      </c>
      <c r="C111" s="11">
        <f t="shared" si="1"/>
        <v>106</v>
      </c>
      <c r="D111" s="12" t="s">
        <v>199</v>
      </c>
      <c r="E111" s="20"/>
      <c r="F111" s="55"/>
    </row>
    <row r="112" spans="1:6" s="7" customFormat="1" x14ac:dyDescent="0.2">
      <c r="A112" s="202"/>
      <c r="B112" s="205"/>
      <c r="C112" s="11">
        <f t="shared" ref="C112:C116" si="2">ROW()-5</f>
        <v>107</v>
      </c>
      <c r="D112" s="12" t="s">
        <v>200</v>
      </c>
      <c r="E112" s="20"/>
      <c r="F112" s="55"/>
    </row>
    <row r="113" spans="1:6" s="7" customFormat="1" x14ac:dyDescent="0.2">
      <c r="A113" s="203"/>
      <c r="B113" s="206"/>
      <c r="C113" s="11">
        <f t="shared" si="2"/>
        <v>108</v>
      </c>
      <c r="D113" s="12" t="s">
        <v>201</v>
      </c>
      <c r="E113" s="20"/>
      <c r="F113" s="55"/>
    </row>
    <row r="114" spans="1:6" s="7" customFormat="1" x14ac:dyDescent="0.2">
      <c r="A114" s="201" t="s">
        <v>202</v>
      </c>
      <c r="B114" s="204" t="s">
        <v>203</v>
      </c>
      <c r="C114" s="11">
        <f t="shared" si="2"/>
        <v>109</v>
      </c>
      <c r="D114" s="12" t="s">
        <v>204</v>
      </c>
      <c r="E114" s="20"/>
      <c r="F114" s="55"/>
    </row>
    <row r="115" spans="1:6" s="7" customFormat="1" x14ac:dyDescent="0.2">
      <c r="A115" s="202"/>
      <c r="B115" s="205"/>
      <c r="C115" s="11">
        <f t="shared" si="2"/>
        <v>110</v>
      </c>
      <c r="D115" s="12" t="s">
        <v>205</v>
      </c>
      <c r="E115" s="20"/>
      <c r="F115" s="55"/>
    </row>
    <row r="116" spans="1:6" s="7" customFormat="1" x14ac:dyDescent="0.2">
      <c r="A116" s="203"/>
      <c r="B116" s="206"/>
      <c r="C116" s="11">
        <f t="shared" si="2"/>
        <v>111</v>
      </c>
      <c r="D116" s="12" t="s">
        <v>206</v>
      </c>
      <c r="E116" s="20"/>
      <c r="F116" s="55"/>
    </row>
    <row r="117" spans="1:6" s="74" customFormat="1" ht="30" customHeight="1" x14ac:dyDescent="0.2">
      <c r="A117" s="68" t="s">
        <v>207</v>
      </c>
      <c r="B117" s="69"/>
      <c r="C117" s="70"/>
      <c r="D117" s="71"/>
      <c r="E117" s="70"/>
      <c r="F117" s="78"/>
    </row>
    <row r="118" spans="1:6" s="7" customFormat="1" ht="145.19999999999999" x14ac:dyDescent="0.2">
      <c r="A118" s="204" t="s">
        <v>208</v>
      </c>
      <c r="B118" s="204" t="s">
        <v>209</v>
      </c>
      <c r="C118" s="11">
        <f t="shared" ref="C118:C191" si="3">ROW()-6</f>
        <v>112</v>
      </c>
      <c r="D118" s="12" t="s">
        <v>636</v>
      </c>
      <c r="E118" s="20"/>
      <c r="F118" s="55"/>
    </row>
    <row r="119" spans="1:6" s="7" customFormat="1" ht="26.4" x14ac:dyDescent="0.2">
      <c r="A119" s="205"/>
      <c r="B119" s="205"/>
      <c r="C119" s="11">
        <f t="shared" si="3"/>
        <v>113</v>
      </c>
      <c r="D119" s="12" t="s">
        <v>210</v>
      </c>
      <c r="E119" s="20"/>
      <c r="F119" s="55"/>
    </row>
    <row r="120" spans="1:6" s="7" customFormat="1" x14ac:dyDescent="0.2">
      <c r="A120" s="205"/>
      <c r="B120" s="205"/>
      <c r="C120" s="11">
        <f t="shared" si="3"/>
        <v>114</v>
      </c>
      <c r="D120" s="12" t="s">
        <v>687</v>
      </c>
      <c r="E120" s="20"/>
      <c r="F120" s="55"/>
    </row>
    <row r="121" spans="1:6" s="7" customFormat="1" x14ac:dyDescent="0.2">
      <c r="A121" s="205"/>
      <c r="B121" s="205"/>
      <c r="C121" s="11">
        <f t="shared" si="3"/>
        <v>115</v>
      </c>
      <c r="D121" s="12" t="s">
        <v>686</v>
      </c>
      <c r="E121" s="20"/>
      <c r="F121" s="55"/>
    </row>
    <row r="122" spans="1:6" s="7" customFormat="1" ht="66" x14ac:dyDescent="0.2">
      <c r="A122" s="205"/>
      <c r="B122" s="205"/>
      <c r="C122" s="11">
        <f t="shared" si="3"/>
        <v>116</v>
      </c>
      <c r="D122" s="12" t="s">
        <v>688</v>
      </c>
      <c r="E122" s="20"/>
      <c r="F122" s="55"/>
    </row>
    <row r="123" spans="1:6" s="7" customFormat="1" ht="52.8" x14ac:dyDescent="0.2">
      <c r="A123" s="205"/>
      <c r="B123" s="206"/>
      <c r="C123" s="11">
        <f t="shared" si="3"/>
        <v>117</v>
      </c>
      <c r="D123" s="12" t="s">
        <v>637</v>
      </c>
      <c r="E123" s="20"/>
      <c r="F123" s="55"/>
    </row>
    <row r="124" spans="1:6" s="7" customFormat="1" ht="26.4" x14ac:dyDescent="0.2">
      <c r="A124" s="205"/>
      <c r="B124" s="204" t="s">
        <v>211</v>
      </c>
      <c r="C124" s="11">
        <f t="shared" si="3"/>
        <v>118</v>
      </c>
      <c r="D124" s="12" t="s">
        <v>638</v>
      </c>
      <c r="E124" s="20"/>
      <c r="F124" s="55"/>
    </row>
    <row r="125" spans="1:6" s="7" customFormat="1" x14ac:dyDescent="0.2">
      <c r="A125" s="205"/>
      <c r="B125" s="205"/>
      <c r="C125" s="11">
        <f t="shared" si="3"/>
        <v>119</v>
      </c>
      <c r="D125" s="12" t="s">
        <v>924</v>
      </c>
      <c r="E125" s="20"/>
      <c r="F125" s="55"/>
    </row>
    <row r="126" spans="1:6" s="7" customFormat="1" ht="26.4" x14ac:dyDescent="0.2">
      <c r="A126" s="205"/>
      <c r="B126" s="205"/>
      <c r="C126" s="11">
        <f t="shared" si="3"/>
        <v>120</v>
      </c>
      <c r="D126" s="12" t="s">
        <v>923</v>
      </c>
      <c r="E126" s="20"/>
      <c r="F126" s="55"/>
    </row>
    <row r="127" spans="1:6" s="7" customFormat="1" ht="26.4" x14ac:dyDescent="0.2">
      <c r="A127" s="205"/>
      <c r="B127" s="205"/>
      <c r="C127" s="11">
        <f t="shared" si="3"/>
        <v>121</v>
      </c>
      <c r="D127" s="12" t="s">
        <v>639</v>
      </c>
      <c r="E127" s="20"/>
      <c r="F127" s="55"/>
    </row>
    <row r="128" spans="1:6" s="7" customFormat="1" ht="39.6" x14ac:dyDescent="0.2">
      <c r="A128" s="205"/>
      <c r="B128" s="205"/>
      <c r="C128" s="11">
        <f t="shared" si="3"/>
        <v>122</v>
      </c>
      <c r="D128" s="12" t="s">
        <v>640</v>
      </c>
      <c r="E128" s="20"/>
      <c r="F128" s="55"/>
    </row>
    <row r="129" spans="1:6" s="7" customFormat="1" ht="105.6" x14ac:dyDescent="0.2">
      <c r="A129" s="205"/>
      <c r="B129" s="204" t="s">
        <v>5</v>
      </c>
      <c r="C129" s="11">
        <f t="shared" si="3"/>
        <v>123</v>
      </c>
      <c r="D129" s="12" t="s">
        <v>734</v>
      </c>
      <c r="E129" s="20"/>
      <c r="F129" s="55"/>
    </row>
    <row r="130" spans="1:6" s="7" customFormat="1" x14ac:dyDescent="0.2">
      <c r="A130" s="205"/>
      <c r="B130" s="205"/>
      <c r="C130" s="11">
        <f t="shared" si="3"/>
        <v>124</v>
      </c>
      <c r="D130" s="12" t="s">
        <v>689</v>
      </c>
      <c r="E130" s="20"/>
      <c r="F130" s="55"/>
    </row>
    <row r="131" spans="1:6" s="7" customFormat="1" ht="26.4" x14ac:dyDescent="0.2">
      <c r="A131" s="205"/>
      <c r="B131" s="205"/>
      <c r="C131" s="11">
        <f t="shared" si="3"/>
        <v>125</v>
      </c>
      <c r="D131" s="12" t="s">
        <v>213</v>
      </c>
      <c r="E131" s="20"/>
      <c r="F131" s="55"/>
    </row>
    <row r="132" spans="1:6" s="7" customFormat="1" ht="26.4" x14ac:dyDescent="0.2">
      <c r="A132" s="205"/>
      <c r="B132" s="205"/>
      <c r="C132" s="11">
        <f t="shared" si="3"/>
        <v>126</v>
      </c>
      <c r="D132" s="12" t="s">
        <v>728</v>
      </c>
      <c r="E132" s="20"/>
      <c r="F132" s="55"/>
    </row>
    <row r="133" spans="1:6" s="7" customFormat="1" ht="39.6" x14ac:dyDescent="0.2">
      <c r="A133" s="205"/>
      <c r="B133" s="206"/>
      <c r="C133" s="11">
        <f t="shared" si="3"/>
        <v>127</v>
      </c>
      <c r="D133" s="12" t="s">
        <v>214</v>
      </c>
      <c r="E133" s="20"/>
      <c r="F133" s="55"/>
    </row>
    <row r="134" spans="1:6" s="7" customFormat="1" ht="52.8" x14ac:dyDescent="0.2">
      <c r="A134" s="205"/>
      <c r="B134" s="204" t="s">
        <v>215</v>
      </c>
      <c r="C134" s="11">
        <f t="shared" si="3"/>
        <v>128</v>
      </c>
      <c r="D134" s="12" t="s">
        <v>216</v>
      </c>
      <c r="E134" s="20"/>
      <c r="F134" s="55"/>
    </row>
    <row r="135" spans="1:6" s="7" customFormat="1" ht="52.8" x14ac:dyDescent="0.2">
      <c r="A135" s="205"/>
      <c r="B135" s="205"/>
      <c r="C135" s="11">
        <f t="shared" si="3"/>
        <v>129</v>
      </c>
      <c r="D135" s="12" t="s">
        <v>641</v>
      </c>
      <c r="E135" s="20"/>
      <c r="F135" s="55"/>
    </row>
    <row r="136" spans="1:6" s="7" customFormat="1" ht="26.4" x14ac:dyDescent="0.2">
      <c r="A136" s="205"/>
      <c r="B136" s="205"/>
      <c r="C136" s="11">
        <f t="shared" si="3"/>
        <v>130</v>
      </c>
      <c r="D136" s="12" t="s">
        <v>217</v>
      </c>
      <c r="E136" s="20"/>
      <c r="F136" s="55"/>
    </row>
    <row r="137" spans="1:6" s="7" customFormat="1" x14ac:dyDescent="0.2">
      <c r="A137" s="205"/>
      <c r="B137" s="205"/>
      <c r="C137" s="11">
        <f t="shared" si="3"/>
        <v>131</v>
      </c>
      <c r="D137" s="124" t="s">
        <v>643</v>
      </c>
      <c r="E137" s="20"/>
      <c r="F137" s="55"/>
    </row>
    <row r="138" spans="1:6" s="7" customFormat="1" ht="26.4" x14ac:dyDescent="0.2">
      <c r="A138" s="205"/>
      <c r="B138" s="205"/>
      <c r="C138" s="11">
        <f t="shared" si="3"/>
        <v>132</v>
      </c>
      <c r="D138" s="12" t="s">
        <v>218</v>
      </c>
      <c r="E138" s="20"/>
      <c r="F138" s="55"/>
    </row>
    <row r="139" spans="1:6" s="7" customFormat="1" x14ac:dyDescent="0.2">
      <c r="A139" s="205"/>
      <c r="B139" s="205"/>
      <c r="C139" s="11">
        <f t="shared" si="3"/>
        <v>133</v>
      </c>
      <c r="D139" s="12" t="s">
        <v>219</v>
      </c>
      <c r="E139" s="20"/>
      <c r="F139" s="55"/>
    </row>
    <row r="140" spans="1:6" s="7" customFormat="1" ht="26.4" x14ac:dyDescent="0.2">
      <c r="A140" s="205"/>
      <c r="B140" s="206"/>
      <c r="C140" s="11">
        <f t="shared" si="3"/>
        <v>134</v>
      </c>
      <c r="D140" s="12" t="s">
        <v>220</v>
      </c>
      <c r="E140" s="20"/>
      <c r="F140" s="55"/>
    </row>
    <row r="141" spans="1:6" s="7" customFormat="1" ht="26.4" x14ac:dyDescent="0.2">
      <c r="A141" s="205"/>
      <c r="B141" s="204" t="s">
        <v>221</v>
      </c>
      <c r="C141" s="11">
        <f t="shared" si="3"/>
        <v>135</v>
      </c>
      <c r="D141" s="12" t="s">
        <v>642</v>
      </c>
      <c r="E141" s="20"/>
      <c r="F141" s="55"/>
    </row>
    <row r="142" spans="1:6" s="7" customFormat="1" x14ac:dyDescent="0.2">
      <c r="A142" s="205"/>
      <c r="B142" s="205"/>
      <c r="C142" s="11">
        <f t="shared" si="3"/>
        <v>136</v>
      </c>
      <c r="D142" s="12" t="s">
        <v>690</v>
      </c>
      <c r="E142" s="20"/>
      <c r="F142" s="55"/>
    </row>
    <row r="143" spans="1:6" s="7" customFormat="1" ht="26.4" x14ac:dyDescent="0.2">
      <c r="A143" s="205"/>
      <c r="B143" s="205"/>
      <c r="C143" s="11">
        <f t="shared" si="3"/>
        <v>137</v>
      </c>
      <c r="D143" s="12" t="s">
        <v>222</v>
      </c>
      <c r="E143" s="20"/>
      <c r="F143" s="55"/>
    </row>
    <row r="144" spans="1:6" s="7" customFormat="1" ht="26.4" x14ac:dyDescent="0.2">
      <c r="A144" s="205"/>
      <c r="B144" s="205"/>
      <c r="C144" s="11">
        <f t="shared" si="3"/>
        <v>138</v>
      </c>
      <c r="D144" s="12" t="s">
        <v>223</v>
      </c>
      <c r="E144" s="20"/>
      <c r="F144" s="55"/>
    </row>
    <row r="145" spans="1:6" s="7" customFormat="1" ht="26.4" x14ac:dyDescent="0.2">
      <c r="A145" s="205"/>
      <c r="B145" s="206"/>
      <c r="C145" s="11">
        <f t="shared" si="3"/>
        <v>139</v>
      </c>
      <c r="D145" s="12" t="s">
        <v>644</v>
      </c>
      <c r="E145" s="20"/>
      <c r="F145" s="55"/>
    </row>
    <row r="146" spans="1:6" s="7" customFormat="1" ht="26.4" x14ac:dyDescent="0.2">
      <c r="A146" s="205"/>
      <c r="B146" s="204" t="s">
        <v>224</v>
      </c>
      <c r="C146" s="11">
        <f t="shared" si="3"/>
        <v>140</v>
      </c>
      <c r="D146" s="12" t="s">
        <v>225</v>
      </c>
      <c r="E146" s="20"/>
      <c r="F146" s="55"/>
    </row>
    <row r="147" spans="1:6" s="7" customFormat="1" ht="26.4" x14ac:dyDescent="0.2">
      <c r="A147" s="205"/>
      <c r="B147" s="206"/>
      <c r="C147" s="11">
        <f t="shared" si="3"/>
        <v>141</v>
      </c>
      <c r="D147" s="12" t="s">
        <v>226</v>
      </c>
      <c r="E147" s="20"/>
      <c r="F147" s="55"/>
    </row>
    <row r="148" spans="1:6" s="7" customFormat="1" x14ac:dyDescent="0.2">
      <c r="A148" s="205"/>
      <c r="B148" s="204" t="s">
        <v>227</v>
      </c>
      <c r="C148" s="11">
        <f t="shared" si="3"/>
        <v>142</v>
      </c>
      <c r="D148" s="124" t="s">
        <v>691</v>
      </c>
      <c r="E148" s="20"/>
      <c r="F148" s="55"/>
    </row>
    <row r="149" spans="1:6" s="7" customFormat="1" ht="26.4" x14ac:dyDescent="0.2">
      <c r="A149" s="205"/>
      <c r="B149" s="205"/>
      <c r="C149" s="11">
        <f t="shared" si="3"/>
        <v>143</v>
      </c>
      <c r="D149" s="124" t="s">
        <v>1003</v>
      </c>
      <c r="E149" s="20"/>
      <c r="F149" s="55"/>
    </row>
    <row r="150" spans="1:6" s="7" customFormat="1" ht="26.4" x14ac:dyDescent="0.2">
      <c r="A150" s="205"/>
      <c r="B150" s="205"/>
      <c r="C150" s="11">
        <f t="shared" si="3"/>
        <v>144</v>
      </c>
      <c r="D150" s="12" t="s">
        <v>1004</v>
      </c>
      <c r="E150" s="20"/>
      <c r="F150" s="55"/>
    </row>
    <row r="151" spans="1:6" s="7" customFormat="1" ht="26.4" x14ac:dyDescent="0.2">
      <c r="A151" s="205"/>
      <c r="B151" s="205"/>
      <c r="C151" s="11">
        <f t="shared" si="3"/>
        <v>145</v>
      </c>
      <c r="D151" s="12" t="s">
        <v>692</v>
      </c>
      <c r="E151" s="20"/>
      <c r="F151" s="55"/>
    </row>
    <row r="152" spans="1:6" s="7" customFormat="1" x14ac:dyDescent="0.2">
      <c r="A152" s="205"/>
      <c r="B152" s="206"/>
      <c r="C152" s="11">
        <f t="shared" si="3"/>
        <v>146</v>
      </c>
      <c r="D152" s="12" t="s">
        <v>228</v>
      </c>
      <c r="E152" s="20"/>
      <c r="F152" s="55"/>
    </row>
    <row r="153" spans="1:6" s="7" customFormat="1" ht="39.6" x14ac:dyDescent="0.2">
      <c r="A153" s="205"/>
      <c r="B153" s="204" t="s">
        <v>229</v>
      </c>
      <c r="C153" s="11">
        <f t="shared" si="3"/>
        <v>147</v>
      </c>
      <c r="D153" s="12" t="s">
        <v>230</v>
      </c>
      <c r="E153" s="20"/>
      <c r="F153" s="55"/>
    </row>
    <row r="154" spans="1:6" s="7" customFormat="1" x14ac:dyDescent="0.2">
      <c r="A154" s="205"/>
      <c r="B154" s="206"/>
      <c r="C154" s="11">
        <f t="shared" si="3"/>
        <v>148</v>
      </c>
      <c r="D154" s="12" t="s">
        <v>231</v>
      </c>
      <c r="E154" s="20"/>
      <c r="F154" s="55"/>
    </row>
    <row r="155" spans="1:6" s="7" customFormat="1" x14ac:dyDescent="0.2">
      <c r="A155" s="206"/>
      <c r="B155" s="157" t="s">
        <v>232</v>
      </c>
      <c r="C155" s="11">
        <f t="shared" si="3"/>
        <v>149</v>
      </c>
      <c r="D155" s="12" t="s">
        <v>233</v>
      </c>
      <c r="E155" s="20"/>
      <c r="F155" s="55"/>
    </row>
    <row r="156" spans="1:6" s="7" customFormat="1" ht="66" x14ac:dyDescent="0.2">
      <c r="A156" s="204" t="s">
        <v>234</v>
      </c>
      <c r="B156" s="204" t="s">
        <v>235</v>
      </c>
      <c r="C156" s="11">
        <f t="shared" si="3"/>
        <v>150</v>
      </c>
      <c r="D156" s="12" t="s">
        <v>733</v>
      </c>
      <c r="E156" s="20"/>
      <c r="F156" s="55"/>
    </row>
    <row r="157" spans="1:6" s="7" customFormat="1" x14ac:dyDescent="0.2">
      <c r="A157" s="205"/>
      <c r="B157" s="205"/>
      <c r="C157" s="11">
        <f t="shared" si="3"/>
        <v>151</v>
      </c>
      <c r="D157" s="12" t="s">
        <v>727</v>
      </c>
      <c r="E157" s="20"/>
      <c r="F157" s="55"/>
    </row>
    <row r="158" spans="1:6" s="7" customFormat="1" ht="26.4" x14ac:dyDescent="0.2">
      <c r="A158" s="205"/>
      <c r="B158" s="206"/>
      <c r="C158" s="11">
        <f t="shared" si="3"/>
        <v>152</v>
      </c>
      <c r="D158" s="19" t="s">
        <v>693</v>
      </c>
      <c r="E158" s="59"/>
      <c r="F158" s="158"/>
    </row>
    <row r="159" spans="1:6" s="7" customFormat="1" ht="26.4" x14ac:dyDescent="0.2">
      <c r="A159" s="205"/>
      <c r="B159" s="157" t="s">
        <v>236</v>
      </c>
      <c r="C159" s="11">
        <f t="shared" si="3"/>
        <v>153</v>
      </c>
      <c r="D159" s="19" t="s">
        <v>926</v>
      </c>
      <c r="E159" s="59"/>
      <c r="F159" s="158"/>
    </row>
    <row r="160" spans="1:6" s="7" customFormat="1" ht="105.6" x14ac:dyDescent="0.2">
      <c r="A160" s="205"/>
      <c r="B160" s="204" t="s">
        <v>237</v>
      </c>
      <c r="C160" s="11">
        <f t="shared" si="3"/>
        <v>154</v>
      </c>
      <c r="D160" s="12" t="s">
        <v>694</v>
      </c>
      <c r="E160" s="20"/>
      <c r="F160" s="55"/>
    </row>
    <row r="161" spans="1:6" s="7" customFormat="1" ht="26.4" x14ac:dyDescent="0.2">
      <c r="A161" s="205"/>
      <c r="B161" s="205"/>
      <c r="C161" s="11">
        <f t="shared" si="3"/>
        <v>155</v>
      </c>
      <c r="D161" s="12" t="s">
        <v>925</v>
      </c>
      <c r="E161" s="20"/>
      <c r="F161" s="55"/>
    </row>
    <row r="162" spans="1:6" s="7" customFormat="1" ht="26.4" x14ac:dyDescent="0.2">
      <c r="A162" s="205"/>
      <c r="B162" s="205"/>
      <c r="C162" s="11">
        <f t="shared" si="3"/>
        <v>156</v>
      </c>
      <c r="D162" s="12" t="s">
        <v>927</v>
      </c>
      <c r="E162" s="20"/>
      <c r="F162" s="55"/>
    </row>
    <row r="163" spans="1:6" s="7" customFormat="1" x14ac:dyDescent="0.2">
      <c r="A163" s="205"/>
      <c r="B163" s="205"/>
      <c r="C163" s="11">
        <f t="shared" si="3"/>
        <v>157</v>
      </c>
      <c r="D163" s="12" t="s">
        <v>928</v>
      </c>
      <c r="E163" s="20"/>
      <c r="F163" s="55"/>
    </row>
    <row r="164" spans="1:6" s="7" customFormat="1" ht="26.4" x14ac:dyDescent="0.2">
      <c r="A164" s="205"/>
      <c r="B164" s="205"/>
      <c r="C164" s="11">
        <f t="shared" si="3"/>
        <v>158</v>
      </c>
      <c r="D164" s="12" t="s">
        <v>695</v>
      </c>
      <c r="E164" s="20"/>
      <c r="F164" s="55"/>
    </row>
    <row r="165" spans="1:6" s="7" customFormat="1" ht="118.8" x14ac:dyDescent="0.2">
      <c r="A165" s="205"/>
      <c r="B165" s="205"/>
      <c r="C165" s="11">
        <f t="shared" si="3"/>
        <v>159</v>
      </c>
      <c r="D165" s="12" t="s">
        <v>238</v>
      </c>
      <c r="E165" s="20"/>
      <c r="F165" s="55"/>
    </row>
    <row r="166" spans="1:6" s="7" customFormat="1" ht="52.8" x14ac:dyDescent="0.2">
      <c r="A166" s="205"/>
      <c r="B166" s="205"/>
      <c r="C166" s="11">
        <f t="shared" si="3"/>
        <v>160</v>
      </c>
      <c r="D166" s="12" t="s">
        <v>239</v>
      </c>
      <c r="E166" s="20"/>
      <c r="F166" s="55"/>
    </row>
    <row r="167" spans="1:6" s="7" customFormat="1" ht="26.4" x14ac:dyDescent="0.2">
      <c r="A167" s="205"/>
      <c r="B167" s="205"/>
      <c r="C167" s="11">
        <f t="shared" si="3"/>
        <v>161</v>
      </c>
      <c r="D167" s="12" t="s">
        <v>240</v>
      </c>
      <c r="E167" s="20"/>
      <c r="F167" s="55"/>
    </row>
    <row r="168" spans="1:6" s="7" customFormat="1" ht="26.4" x14ac:dyDescent="0.2">
      <c r="A168" s="205"/>
      <c r="B168" s="205"/>
      <c r="C168" s="11">
        <f t="shared" si="3"/>
        <v>162</v>
      </c>
      <c r="D168" s="12" t="s">
        <v>241</v>
      </c>
      <c r="E168" s="20"/>
      <c r="F168" s="55"/>
    </row>
    <row r="169" spans="1:6" s="7" customFormat="1" x14ac:dyDescent="0.2">
      <c r="A169" s="205"/>
      <c r="B169" s="205"/>
      <c r="C169" s="11">
        <f t="shared" si="3"/>
        <v>163</v>
      </c>
      <c r="D169" s="12" t="s">
        <v>242</v>
      </c>
      <c r="E169" s="20"/>
      <c r="F169" s="55"/>
    </row>
    <row r="170" spans="1:6" s="7" customFormat="1" ht="39.6" x14ac:dyDescent="0.2">
      <c r="A170" s="205"/>
      <c r="B170" s="205"/>
      <c r="C170" s="11">
        <f t="shared" si="3"/>
        <v>164</v>
      </c>
      <c r="D170" s="12" t="s">
        <v>243</v>
      </c>
      <c r="E170" s="20"/>
      <c r="F170" s="55"/>
    </row>
    <row r="171" spans="1:6" s="7" customFormat="1" x14ac:dyDescent="0.2">
      <c r="A171" s="205"/>
      <c r="B171" s="205"/>
      <c r="C171" s="11">
        <f t="shared" si="3"/>
        <v>165</v>
      </c>
      <c r="D171" s="12" t="s">
        <v>244</v>
      </c>
      <c r="E171" s="20"/>
      <c r="F171" s="55"/>
    </row>
    <row r="172" spans="1:6" s="7" customFormat="1" x14ac:dyDescent="0.2">
      <c r="A172" s="205"/>
      <c r="B172" s="205"/>
      <c r="C172" s="11">
        <f t="shared" si="3"/>
        <v>166</v>
      </c>
      <c r="D172" s="12" t="s">
        <v>245</v>
      </c>
      <c r="E172" s="20"/>
      <c r="F172" s="55"/>
    </row>
    <row r="173" spans="1:6" s="7" customFormat="1" ht="39.6" x14ac:dyDescent="0.2">
      <c r="A173" s="205"/>
      <c r="B173" s="206"/>
      <c r="C173" s="11">
        <f t="shared" si="3"/>
        <v>167</v>
      </c>
      <c r="D173" s="12" t="s">
        <v>246</v>
      </c>
      <c r="E173" s="20"/>
      <c r="F173" s="55"/>
    </row>
    <row r="174" spans="1:6" s="7" customFormat="1" ht="79.2" x14ac:dyDescent="0.2">
      <c r="A174" s="205"/>
      <c r="B174" s="204" t="s">
        <v>5</v>
      </c>
      <c r="C174" s="11">
        <f t="shared" si="3"/>
        <v>168</v>
      </c>
      <c r="D174" s="12" t="s">
        <v>735</v>
      </c>
      <c r="E174" s="20"/>
      <c r="F174" s="55"/>
    </row>
    <row r="175" spans="1:6" s="7" customFormat="1" ht="132" x14ac:dyDescent="0.2">
      <c r="A175" s="205"/>
      <c r="B175" s="205"/>
      <c r="C175" s="11">
        <f t="shared" si="3"/>
        <v>169</v>
      </c>
      <c r="D175" s="12" t="s">
        <v>731</v>
      </c>
      <c r="E175" s="20"/>
      <c r="F175" s="55"/>
    </row>
    <row r="176" spans="1:6" s="7" customFormat="1" ht="26.4" x14ac:dyDescent="0.2">
      <c r="A176" s="205"/>
      <c r="B176" s="205"/>
      <c r="C176" s="11">
        <f t="shared" si="3"/>
        <v>170</v>
      </c>
      <c r="D176" s="12" t="s">
        <v>737</v>
      </c>
      <c r="E176" s="20"/>
      <c r="F176" s="55"/>
    </row>
    <row r="177" spans="1:6" s="7" customFormat="1" ht="26.4" x14ac:dyDescent="0.2">
      <c r="A177" s="205"/>
      <c r="B177" s="205"/>
      <c r="C177" s="11">
        <f t="shared" si="3"/>
        <v>171</v>
      </c>
      <c r="D177" s="12" t="s">
        <v>736</v>
      </c>
      <c r="E177" s="20"/>
      <c r="F177" s="55"/>
    </row>
    <row r="178" spans="1:6" s="7" customFormat="1" ht="26.4" x14ac:dyDescent="0.2">
      <c r="A178" s="205"/>
      <c r="B178" s="206"/>
      <c r="C178" s="11">
        <f t="shared" si="3"/>
        <v>172</v>
      </c>
      <c r="D178" s="12" t="s">
        <v>247</v>
      </c>
      <c r="E178" s="20"/>
      <c r="F178" s="55"/>
    </row>
    <row r="179" spans="1:6" s="7" customFormat="1" ht="39.6" x14ac:dyDescent="0.2">
      <c r="A179" s="205"/>
      <c r="B179" s="204" t="s">
        <v>7</v>
      </c>
      <c r="C179" s="11">
        <f t="shared" si="3"/>
        <v>173</v>
      </c>
      <c r="D179" s="12" t="s">
        <v>248</v>
      </c>
      <c r="E179" s="20"/>
      <c r="F179" s="55"/>
    </row>
    <row r="180" spans="1:6" s="7" customFormat="1" ht="26.4" x14ac:dyDescent="0.2">
      <c r="A180" s="205"/>
      <c r="B180" s="206"/>
      <c r="C180" s="11">
        <f t="shared" si="3"/>
        <v>174</v>
      </c>
      <c r="D180" s="12" t="s">
        <v>696</v>
      </c>
      <c r="E180" s="20"/>
      <c r="F180" s="55"/>
    </row>
    <row r="181" spans="1:6" s="7" customFormat="1" ht="26.4" x14ac:dyDescent="0.2">
      <c r="A181" s="205"/>
      <c r="B181" s="204" t="s">
        <v>249</v>
      </c>
      <c r="C181" s="11">
        <f t="shared" si="3"/>
        <v>175</v>
      </c>
      <c r="D181" s="12" t="s">
        <v>250</v>
      </c>
      <c r="E181" s="20"/>
      <c r="F181" s="55"/>
    </row>
    <row r="182" spans="1:6" s="7" customFormat="1" ht="26.4" x14ac:dyDescent="0.2">
      <c r="A182" s="205"/>
      <c r="B182" s="205"/>
      <c r="C182" s="11">
        <f t="shared" si="3"/>
        <v>176</v>
      </c>
      <c r="D182" s="12" t="s">
        <v>251</v>
      </c>
      <c r="E182" s="20"/>
      <c r="F182" s="55"/>
    </row>
    <row r="183" spans="1:6" s="7" customFormat="1" x14ac:dyDescent="0.2">
      <c r="A183" s="205"/>
      <c r="B183" s="206"/>
      <c r="C183" s="11">
        <f t="shared" si="3"/>
        <v>177</v>
      </c>
      <c r="D183" s="12" t="s">
        <v>252</v>
      </c>
      <c r="E183" s="20"/>
      <c r="F183" s="55"/>
    </row>
    <row r="184" spans="1:6" s="7" customFormat="1" x14ac:dyDescent="0.2">
      <c r="A184" s="205"/>
      <c r="B184" s="204" t="s">
        <v>253</v>
      </c>
      <c r="C184" s="11">
        <f t="shared" si="3"/>
        <v>178</v>
      </c>
      <c r="D184" s="12" t="s">
        <v>254</v>
      </c>
      <c r="E184" s="20"/>
      <c r="F184" s="55"/>
    </row>
    <row r="185" spans="1:6" s="7" customFormat="1" ht="39.6" x14ac:dyDescent="0.2">
      <c r="A185" s="205"/>
      <c r="B185" s="205"/>
      <c r="C185" s="11">
        <f t="shared" si="3"/>
        <v>179</v>
      </c>
      <c r="D185" s="12" t="s">
        <v>697</v>
      </c>
      <c r="E185" s="20"/>
      <c r="F185" s="55"/>
    </row>
    <row r="186" spans="1:6" s="7" customFormat="1" ht="39.6" x14ac:dyDescent="0.2">
      <c r="A186" s="205"/>
      <c r="B186" s="205"/>
      <c r="C186" s="11">
        <f t="shared" si="3"/>
        <v>180</v>
      </c>
      <c r="D186" s="12" t="s">
        <v>255</v>
      </c>
      <c r="E186" s="20"/>
      <c r="F186" s="55"/>
    </row>
    <row r="187" spans="1:6" s="7" customFormat="1" x14ac:dyDescent="0.2">
      <c r="A187" s="205"/>
      <c r="B187" s="205"/>
      <c r="C187" s="11">
        <f t="shared" si="3"/>
        <v>181</v>
      </c>
      <c r="D187" s="12" t="s">
        <v>256</v>
      </c>
      <c r="E187" s="20"/>
      <c r="F187" s="55"/>
    </row>
    <row r="188" spans="1:6" s="7" customFormat="1" ht="26.4" x14ac:dyDescent="0.2">
      <c r="A188" s="201" t="s">
        <v>257</v>
      </c>
      <c r="B188" s="204" t="s">
        <v>258</v>
      </c>
      <c r="C188" s="49">
        <f t="shared" si="3"/>
        <v>182</v>
      </c>
      <c r="D188" s="12" t="s">
        <v>259</v>
      </c>
      <c r="E188" s="20"/>
      <c r="F188" s="57"/>
    </row>
    <row r="189" spans="1:6" s="7" customFormat="1" x14ac:dyDescent="0.2">
      <c r="A189" s="202"/>
      <c r="B189" s="205"/>
      <c r="C189" s="49">
        <f t="shared" si="3"/>
        <v>183</v>
      </c>
      <c r="D189" s="12" t="s">
        <v>739</v>
      </c>
      <c r="E189" s="20"/>
      <c r="F189" s="57"/>
    </row>
    <row r="190" spans="1:6" s="7" customFormat="1" x14ac:dyDescent="0.2">
      <c r="A190" s="202"/>
      <c r="B190" s="205"/>
      <c r="C190" s="49">
        <f t="shared" si="3"/>
        <v>184</v>
      </c>
      <c r="D190" s="12" t="s">
        <v>260</v>
      </c>
      <c r="E190" s="20"/>
      <c r="F190" s="57"/>
    </row>
    <row r="191" spans="1:6" s="7" customFormat="1" x14ac:dyDescent="0.2">
      <c r="A191" s="202"/>
      <c r="B191" s="205"/>
      <c r="C191" s="49">
        <f t="shared" si="3"/>
        <v>185</v>
      </c>
      <c r="D191" s="12" t="s">
        <v>738</v>
      </c>
      <c r="E191" s="20"/>
      <c r="F191" s="57"/>
    </row>
    <row r="192" spans="1:6" s="7" customFormat="1" x14ac:dyDescent="0.2">
      <c r="A192" s="202"/>
      <c r="B192" s="206"/>
      <c r="C192" s="49">
        <f t="shared" ref="C192:C262" si="4">ROW()-6</f>
        <v>186</v>
      </c>
      <c r="D192" s="12" t="s">
        <v>261</v>
      </c>
      <c r="E192" s="20"/>
      <c r="F192" s="57"/>
    </row>
    <row r="193" spans="1:6" s="7" customFormat="1" x14ac:dyDescent="0.2">
      <c r="A193" s="202"/>
      <c r="B193" s="204" t="s">
        <v>262</v>
      </c>
      <c r="C193" s="49">
        <f t="shared" si="4"/>
        <v>187</v>
      </c>
      <c r="D193" s="12" t="s">
        <v>263</v>
      </c>
      <c r="E193" s="20"/>
      <c r="F193" s="57"/>
    </row>
    <row r="194" spans="1:6" s="7" customFormat="1" x14ac:dyDescent="0.2">
      <c r="A194" s="202"/>
      <c r="B194" s="205"/>
      <c r="C194" s="49">
        <f t="shared" si="4"/>
        <v>188</v>
      </c>
      <c r="D194" s="12" t="s">
        <v>264</v>
      </c>
      <c r="E194" s="20"/>
      <c r="F194" s="57"/>
    </row>
    <row r="195" spans="1:6" s="7" customFormat="1" ht="26.4" x14ac:dyDescent="0.2">
      <c r="A195" s="202"/>
      <c r="B195" s="206"/>
      <c r="C195" s="49">
        <f t="shared" si="4"/>
        <v>189</v>
      </c>
      <c r="D195" s="12" t="s">
        <v>265</v>
      </c>
      <c r="E195" s="20"/>
      <c r="F195" s="57"/>
    </row>
    <row r="196" spans="1:6" s="7" customFormat="1" ht="39.6" x14ac:dyDescent="0.2">
      <c r="A196" s="202"/>
      <c r="B196" s="204" t="s">
        <v>266</v>
      </c>
      <c r="C196" s="49">
        <f t="shared" si="4"/>
        <v>190</v>
      </c>
      <c r="D196" s="12" t="s">
        <v>267</v>
      </c>
      <c r="E196" s="20"/>
      <c r="F196" s="57"/>
    </row>
    <row r="197" spans="1:6" s="7" customFormat="1" x14ac:dyDescent="0.2">
      <c r="A197" s="202"/>
      <c r="B197" s="205"/>
      <c r="C197" s="49">
        <f t="shared" si="4"/>
        <v>191</v>
      </c>
      <c r="D197" s="12" t="s">
        <v>268</v>
      </c>
      <c r="E197" s="20"/>
      <c r="F197" s="57"/>
    </row>
    <row r="198" spans="1:6" s="7" customFormat="1" ht="26.4" x14ac:dyDescent="0.2">
      <c r="A198" s="203"/>
      <c r="B198" s="206"/>
      <c r="C198" s="49">
        <f t="shared" si="4"/>
        <v>192</v>
      </c>
      <c r="D198" s="12" t="s">
        <v>698</v>
      </c>
      <c r="E198" s="20"/>
      <c r="F198" s="57"/>
    </row>
    <row r="199" spans="1:6" s="7" customFormat="1" ht="39.6" x14ac:dyDescent="0.2">
      <c r="A199" s="201" t="s">
        <v>269</v>
      </c>
      <c r="B199" s="204" t="s">
        <v>270</v>
      </c>
      <c r="C199" s="49">
        <f t="shared" si="4"/>
        <v>193</v>
      </c>
      <c r="D199" s="12" t="s">
        <v>743</v>
      </c>
      <c r="E199" s="20"/>
      <c r="F199" s="57"/>
    </row>
    <row r="200" spans="1:6" s="7" customFormat="1" x14ac:dyDescent="0.2">
      <c r="A200" s="202"/>
      <c r="B200" s="205"/>
      <c r="C200" s="49">
        <f t="shared" si="4"/>
        <v>194</v>
      </c>
      <c r="D200" s="12" t="s">
        <v>744</v>
      </c>
      <c r="E200" s="20"/>
      <c r="F200" s="57"/>
    </row>
    <row r="201" spans="1:6" s="7" customFormat="1" x14ac:dyDescent="0.2">
      <c r="A201" s="202"/>
      <c r="B201" s="205"/>
      <c r="C201" s="49">
        <f t="shared" si="4"/>
        <v>195</v>
      </c>
      <c r="D201" s="12" t="s">
        <v>745</v>
      </c>
      <c r="E201" s="20"/>
      <c r="F201" s="57"/>
    </row>
    <row r="202" spans="1:6" s="7" customFormat="1" x14ac:dyDescent="0.2">
      <c r="A202" s="202"/>
      <c r="B202" s="205"/>
      <c r="C202" s="49">
        <f t="shared" si="4"/>
        <v>196</v>
      </c>
      <c r="D202" s="12" t="s">
        <v>746</v>
      </c>
      <c r="E202" s="20"/>
      <c r="F202" s="57"/>
    </row>
    <row r="203" spans="1:6" s="7" customFormat="1" ht="26.4" x14ac:dyDescent="0.2">
      <c r="A203" s="202"/>
      <c r="B203" s="205"/>
      <c r="C203" s="49">
        <f t="shared" si="4"/>
        <v>197</v>
      </c>
      <c r="D203" s="12" t="s">
        <v>920</v>
      </c>
      <c r="E203" s="20"/>
      <c r="F203" s="57"/>
    </row>
    <row r="204" spans="1:6" s="7" customFormat="1" ht="26.4" x14ac:dyDescent="0.2">
      <c r="A204" s="202"/>
      <c r="B204" s="205"/>
      <c r="C204" s="49">
        <f t="shared" si="4"/>
        <v>198</v>
      </c>
      <c r="D204" s="12" t="s">
        <v>921</v>
      </c>
      <c r="E204" s="20"/>
      <c r="F204" s="57"/>
    </row>
    <row r="205" spans="1:6" s="7" customFormat="1" ht="26.4" x14ac:dyDescent="0.2">
      <c r="A205" s="202"/>
      <c r="B205" s="205"/>
      <c r="C205" s="49">
        <f t="shared" si="4"/>
        <v>199</v>
      </c>
      <c r="D205" s="12" t="s">
        <v>741</v>
      </c>
      <c r="E205" s="20"/>
      <c r="F205" s="57"/>
    </row>
    <row r="206" spans="1:6" s="7" customFormat="1" x14ac:dyDescent="0.2">
      <c r="A206" s="202"/>
      <c r="B206" s="205"/>
      <c r="C206" s="49">
        <f t="shared" si="4"/>
        <v>200</v>
      </c>
      <c r="D206" s="12" t="s">
        <v>740</v>
      </c>
      <c r="E206" s="20"/>
      <c r="F206" s="57"/>
    </row>
    <row r="207" spans="1:6" s="7" customFormat="1" x14ac:dyDescent="0.2">
      <c r="A207" s="202"/>
      <c r="B207" s="205"/>
      <c r="C207" s="49">
        <f t="shared" si="4"/>
        <v>201</v>
      </c>
      <c r="D207" s="12" t="s">
        <v>747</v>
      </c>
      <c r="E207" s="20"/>
      <c r="F207" s="57"/>
    </row>
    <row r="208" spans="1:6" s="7" customFormat="1" x14ac:dyDescent="0.2">
      <c r="A208" s="202"/>
      <c r="B208" s="205"/>
      <c r="C208" s="49">
        <f t="shared" si="4"/>
        <v>202</v>
      </c>
      <c r="D208" s="12" t="s">
        <v>699</v>
      </c>
      <c r="E208" s="20"/>
      <c r="F208" s="57"/>
    </row>
    <row r="209" spans="1:6" s="7" customFormat="1" x14ac:dyDescent="0.2">
      <c r="A209" s="202"/>
      <c r="B209" s="205"/>
      <c r="C209" s="49">
        <f t="shared" si="4"/>
        <v>203</v>
      </c>
      <c r="D209" s="12" t="s">
        <v>645</v>
      </c>
      <c r="E209" s="20"/>
      <c r="F209" s="57"/>
    </row>
    <row r="210" spans="1:6" s="7" customFormat="1" x14ac:dyDescent="0.2">
      <c r="A210" s="202"/>
      <c r="B210" s="204" t="s">
        <v>271</v>
      </c>
      <c r="C210" s="49">
        <f t="shared" si="4"/>
        <v>204</v>
      </c>
      <c r="D210" s="12" t="s">
        <v>742</v>
      </c>
      <c r="E210" s="20"/>
      <c r="F210" s="57"/>
    </row>
    <row r="211" spans="1:6" s="7" customFormat="1" ht="26.4" x14ac:dyDescent="0.2">
      <c r="A211" s="202"/>
      <c r="B211" s="205"/>
      <c r="C211" s="49">
        <f t="shared" si="4"/>
        <v>205</v>
      </c>
      <c r="D211" s="12" t="s">
        <v>272</v>
      </c>
      <c r="E211" s="20"/>
      <c r="F211" s="57"/>
    </row>
    <row r="212" spans="1:6" s="7" customFormat="1" ht="26.4" x14ac:dyDescent="0.2">
      <c r="A212" s="202"/>
      <c r="B212" s="205"/>
      <c r="C212" s="49">
        <f t="shared" si="4"/>
        <v>206</v>
      </c>
      <c r="D212" s="12" t="s">
        <v>700</v>
      </c>
      <c r="E212" s="20"/>
      <c r="F212" s="57"/>
    </row>
    <row r="213" spans="1:6" s="7" customFormat="1" x14ac:dyDescent="0.2">
      <c r="A213" s="202"/>
      <c r="B213" s="205"/>
      <c r="C213" s="49">
        <f t="shared" si="4"/>
        <v>207</v>
      </c>
      <c r="D213" s="12" t="s">
        <v>273</v>
      </c>
      <c r="E213" s="20"/>
      <c r="F213" s="57"/>
    </row>
    <row r="214" spans="1:6" s="7" customFormat="1" x14ac:dyDescent="0.2">
      <c r="A214" s="202"/>
      <c r="B214" s="206"/>
      <c r="C214" s="49">
        <f t="shared" si="4"/>
        <v>208</v>
      </c>
      <c r="D214" s="17" t="s">
        <v>274</v>
      </c>
      <c r="E214" s="21"/>
      <c r="F214" s="58"/>
    </row>
    <row r="215" spans="1:6" s="7" customFormat="1" x14ac:dyDescent="0.2">
      <c r="A215" s="202"/>
      <c r="B215" s="204" t="s">
        <v>7</v>
      </c>
      <c r="C215" s="49">
        <f t="shared" si="4"/>
        <v>209</v>
      </c>
      <c r="D215" s="12" t="s">
        <v>275</v>
      </c>
      <c r="E215" s="20"/>
      <c r="F215" s="57"/>
    </row>
    <row r="216" spans="1:6" s="7" customFormat="1" x14ac:dyDescent="0.2">
      <c r="A216" s="202"/>
      <c r="B216" s="205"/>
      <c r="C216" s="49">
        <f t="shared" si="4"/>
        <v>210</v>
      </c>
      <c r="D216" s="12" t="s">
        <v>646</v>
      </c>
      <c r="E216" s="20"/>
      <c r="F216" s="57"/>
    </row>
    <row r="217" spans="1:6" s="7" customFormat="1" x14ac:dyDescent="0.2">
      <c r="A217" s="202"/>
      <c r="B217" s="205"/>
      <c r="C217" s="49">
        <f t="shared" si="4"/>
        <v>211</v>
      </c>
      <c r="D217" s="12" t="s">
        <v>701</v>
      </c>
      <c r="E217" s="20"/>
      <c r="F217" s="57"/>
    </row>
    <row r="218" spans="1:6" s="7" customFormat="1" ht="26.4" x14ac:dyDescent="0.2">
      <c r="A218" s="202"/>
      <c r="B218" s="205"/>
      <c r="C218" s="49">
        <f t="shared" si="4"/>
        <v>212</v>
      </c>
      <c r="D218" s="12" t="s">
        <v>276</v>
      </c>
      <c r="E218" s="20"/>
      <c r="F218" s="55"/>
    </row>
    <row r="219" spans="1:6" s="7" customFormat="1" ht="26.4" x14ac:dyDescent="0.2">
      <c r="A219" s="203"/>
      <c r="B219" s="206"/>
      <c r="C219" s="49">
        <f t="shared" si="4"/>
        <v>213</v>
      </c>
      <c r="D219" s="12" t="s">
        <v>647</v>
      </c>
      <c r="E219" s="20"/>
      <c r="F219" s="57"/>
    </row>
    <row r="220" spans="1:6" s="7" customFormat="1" ht="26.4" x14ac:dyDescent="0.2">
      <c r="A220" s="201" t="s">
        <v>277</v>
      </c>
      <c r="B220" s="18" t="s">
        <v>278</v>
      </c>
      <c r="C220" s="49">
        <f t="shared" si="4"/>
        <v>214</v>
      </c>
      <c r="D220" s="12" t="s">
        <v>279</v>
      </c>
      <c r="E220" s="20"/>
      <c r="F220" s="57"/>
    </row>
    <row r="221" spans="1:6" s="7" customFormat="1" ht="26.4" x14ac:dyDescent="0.2">
      <c r="A221" s="202"/>
      <c r="B221" s="204" t="s">
        <v>280</v>
      </c>
      <c r="C221" s="49">
        <f t="shared" si="4"/>
        <v>215</v>
      </c>
      <c r="D221" s="12" t="s">
        <v>281</v>
      </c>
      <c r="E221" s="20"/>
      <c r="F221" s="57"/>
    </row>
    <row r="222" spans="1:6" s="7" customFormat="1" ht="39.6" x14ac:dyDescent="0.2">
      <c r="A222" s="202"/>
      <c r="B222" s="205"/>
      <c r="C222" s="49">
        <f t="shared" si="4"/>
        <v>216</v>
      </c>
      <c r="D222" s="12" t="s">
        <v>648</v>
      </c>
      <c r="E222" s="20"/>
      <c r="F222" s="57"/>
    </row>
    <row r="223" spans="1:6" s="7" customFormat="1" ht="26.4" x14ac:dyDescent="0.2">
      <c r="A223" s="202"/>
      <c r="B223" s="206"/>
      <c r="C223" s="49">
        <f t="shared" si="4"/>
        <v>217</v>
      </c>
      <c r="D223" s="17" t="s">
        <v>282</v>
      </c>
      <c r="E223" s="21"/>
      <c r="F223" s="58"/>
    </row>
    <row r="224" spans="1:6" s="7" customFormat="1" x14ac:dyDescent="0.2">
      <c r="A224" s="202"/>
      <c r="B224" s="204" t="s">
        <v>5</v>
      </c>
      <c r="C224" s="49">
        <f t="shared" si="4"/>
        <v>218</v>
      </c>
      <c r="D224" s="12" t="s">
        <v>283</v>
      </c>
      <c r="E224" s="20"/>
      <c r="F224" s="57"/>
    </row>
    <row r="225" spans="1:6" s="7" customFormat="1" x14ac:dyDescent="0.2">
      <c r="A225" s="202"/>
      <c r="B225" s="205"/>
      <c r="C225" s="49">
        <f t="shared" si="4"/>
        <v>219</v>
      </c>
      <c r="D225" s="12" t="s">
        <v>284</v>
      </c>
      <c r="E225" s="20"/>
      <c r="F225" s="57"/>
    </row>
    <row r="226" spans="1:6" s="7" customFormat="1" x14ac:dyDescent="0.2">
      <c r="A226" s="202"/>
      <c r="B226" s="206"/>
      <c r="C226" s="49">
        <f t="shared" si="4"/>
        <v>220</v>
      </c>
      <c r="D226" s="12" t="s">
        <v>285</v>
      </c>
      <c r="E226" s="20"/>
      <c r="F226" s="57"/>
    </row>
    <row r="227" spans="1:6" s="7" customFormat="1" x14ac:dyDescent="0.2">
      <c r="A227" s="203"/>
      <c r="B227" s="18" t="s">
        <v>7</v>
      </c>
      <c r="C227" s="49">
        <f t="shared" si="4"/>
        <v>221</v>
      </c>
      <c r="D227" s="12" t="s">
        <v>286</v>
      </c>
      <c r="E227" s="20"/>
      <c r="F227" s="57"/>
    </row>
    <row r="228" spans="1:6" s="7" customFormat="1" ht="132" x14ac:dyDescent="0.2">
      <c r="A228" s="201" t="s">
        <v>287</v>
      </c>
      <c r="B228" s="204" t="s">
        <v>288</v>
      </c>
      <c r="C228" s="49">
        <f t="shared" si="4"/>
        <v>222</v>
      </c>
      <c r="D228" s="12" t="s">
        <v>652</v>
      </c>
      <c r="E228" s="20"/>
      <c r="F228" s="57"/>
    </row>
    <row r="229" spans="1:6" s="7" customFormat="1" x14ac:dyDescent="0.2">
      <c r="A229" s="202"/>
      <c r="B229" s="206"/>
      <c r="C229" s="49">
        <f t="shared" si="4"/>
        <v>223</v>
      </c>
      <c r="D229" s="12" t="s">
        <v>289</v>
      </c>
      <c r="E229" s="20"/>
      <c r="F229" s="57"/>
    </row>
    <row r="230" spans="1:6" s="7" customFormat="1" ht="52.8" x14ac:dyDescent="0.2">
      <c r="A230" s="202"/>
      <c r="B230" s="204" t="s">
        <v>290</v>
      </c>
      <c r="C230" s="49">
        <f t="shared" si="4"/>
        <v>224</v>
      </c>
      <c r="D230" s="12" t="s">
        <v>291</v>
      </c>
      <c r="E230" s="20"/>
      <c r="F230" s="57"/>
    </row>
    <row r="231" spans="1:6" s="7" customFormat="1" ht="26.4" x14ac:dyDescent="0.2">
      <c r="A231" s="202"/>
      <c r="B231" s="205"/>
      <c r="C231" s="49">
        <f t="shared" si="4"/>
        <v>225</v>
      </c>
      <c r="D231" s="12" t="s">
        <v>292</v>
      </c>
      <c r="E231" s="20"/>
      <c r="F231" s="57"/>
    </row>
    <row r="232" spans="1:6" s="7" customFormat="1" x14ac:dyDescent="0.2">
      <c r="A232" s="202"/>
      <c r="B232" s="205"/>
      <c r="C232" s="49">
        <f t="shared" si="4"/>
        <v>226</v>
      </c>
      <c r="D232" s="12" t="s">
        <v>653</v>
      </c>
      <c r="E232" s="20"/>
      <c r="F232" s="57"/>
    </row>
    <row r="233" spans="1:6" s="7" customFormat="1" ht="26.4" x14ac:dyDescent="0.2">
      <c r="A233" s="202"/>
      <c r="B233" s="206"/>
      <c r="C233" s="49">
        <f t="shared" si="4"/>
        <v>227</v>
      </c>
      <c r="D233" s="12" t="s">
        <v>654</v>
      </c>
      <c r="E233" s="20"/>
      <c r="F233" s="57"/>
    </row>
    <row r="234" spans="1:6" s="7" customFormat="1" ht="26.4" x14ac:dyDescent="0.2">
      <c r="A234" s="202"/>
      <c r="B234" s="140" t="s">
        <v>748</v>
      </c>
      <c r="C234" s="49">
        <f t="shared" si="4"/>
        <v>228</v>
      </c>
      <c r="D234" s="12" t="s">
        <v>749</v>
      </c>
      <c r="E234" s="20"/>
      <c r="F234" s="57"/>
    </row>
    <row r="235" spans="1:6" s="7" customFormat="1" x14ac:dyDescent="0.2">
      <c r="A235" s="202"/>
      <c r="B235" s="18" t="s">
        <v>293</v>
      </c>
      <c r="C235" s="49">
        <f t="shared" si="4"/>
        <v>229</v>
      </c>
      <c r="D235" s="12" t="s">
        <v>294</v>
      </c>
      <c r="E235" s="20"/>
      <c r="F235" s="57"/>
    </row>
    <row r="236" spans="1:6" s="7" customFormat="1" ht="132" x14ac:dyDescent="0.2">
      <c r="A236" s="203"/>
      <c r="B236" s="18" t="s">
        <v>5</v>
      </c>
      <c r="C236" s="49">
        <f t="shared" si="4"/>
        <v>230</v>
      </c>
      <c r="D236" s="12" t="s">
        <v>295</v>
      </c>
      <c r="E236" s="20"/>
      <c r="F236" s="57"/>
    </row>
    <row r="237" spans="1:6" s="7" customFormat="1" ht="52.8" x14ac:dyDescent="0.2">
      <c r="A237" s="201" t="s">
        <v>296</v>
      </c>
      <c r="B237" s="204" t="s">
        <v>297</v>
      </c>
      <c r="C237" s="49">
        <f t="shared" si="4"/>
        <v>231</v>
      </c>
      <c r="D237" s="12" t="s">
        <v>702</v>
      </c>
      <c r="E237" s="20"/>
      <c r="F237" s="57"/>
    </row>
    <row r="238" spans="1:6" s="7" customFormat="1" ht="26.4" x14ac:dyDescent="0.2">
      <c r="A238" s="202"/>
      <c r="B238" s="205"/>
      <c r="C238" s="49">
        <f t="shared" si="4"/>
        <v>232</v>
      </c>
      <c r="D238" s="12" t="s">
        <v>932</v>
      </c>
      <c r="E238" s="20"/>
      <c r="F238" s="57"/>
    </row>
    <row r="239" spans="1:6" s="7" customFormat="1" x14ac:dyDescent="0.2">
      <c r="A239" s="202"/>
      <c r="B239" s="206"/>
      <c r="C239" s="49">
        <f t="shared" si="4"/>
        <v>233</v>
      </c>
      <c r="D239" s="12" t="s">
        <v>933</v>
      </c>
      <c r="E239" s="20"/>
      <c r="F239" s="57"/>
    </row>
    <row r="240" spans="1:6" s="7" customFormat="1" x14ac:dyDescent="0.2">
      <c r="A240" s="202"/>
      <c r="B240" s="204" t="s">
        <v>7</v>
      </c>
      <c r="C240" s="49">
        <f t="shared" si="4"/>
        <v>234</v>
      </c>
      <c r="D240" s="12" t="s">
        <v>298</v>
      </c>
      <c r="E240" s="20"/>
      <c r="F240" s="57"/>
    </row>
    <row r="241" spans="1:6" s="7" customFormat="1" x14ac:dyDescent="0.2">
      <c r="A241" s="202"/>
      <c r="B241" s="205"/>
      <c r="C241" s="49">
        <f t="shared" si="4"/>
        <v>235</v>
      </c>
      <c r="D241" s="12" t="s">
        <v>299</v>
      </c>
      <c r="E241" s="20"/>
      <c r="F241" s="57"/>
    </row>
    <row r="242" spans="1:6" s="7" customFormat="1" x14ac:dyDescent="0.2">
      <c r="A242" s="203"/>
      <c r="B242" s="206"/>
      <c r="C242" s="49">
        <f t="shared" si="4"/>
        <v>236</v>
      </c>
      <c r="D242" s="12" t="s">
        <v>300</v>
      </c>
      <c r="E242" s="20"/>
      <c r="F242" s="57"/>
    </row>
    <row r="243" spans="1:6" s="7" customFormat="1" ht="26.4" x14ac:dyDescent="0.2">
      <c r="A243" s="201" t="s">
        <v>8</v>
      </c>
      <c r="B243" s="204" t="s">
        <v>301</v>
      </c>
      <c r="C243" s="49">
        <f t="shared" si="4"/>
        <v>237</v>
      </c>
      <c r="D243" s="12" t="s">
        <v>656</v>
      </c>
      <c r="E243" s="20"/>
      <c r="F243" s="57"/>
    </row>
    <row r="244" spans="1:6" s="7" customFormat="1" ht="26.4" x14ac:dyDescent="0.2">
      <c r="A244" s="202"/>
      <c r="B244" s="205"/>
      <c r="C244" s="49">
        <f t="shared" si="4"/>
        <v>238</v>
      </c>
      <c r="D244" s="12" t="s">
        <v>655</v>
      </c>
      <c r="E244" s="20"/>
      <c r="F244" s="57"/>
    </row>
    <row r="245" spans="1:6" s="7" customFormat="1" ht="26.4" x14ac:dyDescent="0.2">
      <c r="A245" s="202"/>
      <c r="B245" s="205"/>
      <c r="C245" s="49">
        <f t="shared" si="4"/>
        <v>239</v>
      </c>
      <c r="D245" s="12" t="s">
        <v>657</v>
      </c>
      <c r="E245" s="20"/>
      <c r="F245" s="57"/>
    </row>
    <row r="246" spans="1:6" s="7" customFormat="1" x14ac:dyDescent="0.2">
      <c r="A246" s="202"/>
      <c r="B246" s="205"/>
      <c r="C246" s="49">
        <f t="shared" si="4"/>
        <v>240</v>
      </c>
      <c r="D246" s="12" t="s">
        <v>703</v>
      </c>
      <c r="E246" s="20"/>
      <c r="F246" s="57"/>
    </row>
    <row r="247" spans="1:6" s="7" customFormat="1" x14ac:dyDescent="0.2">
      <c r="A247" s="202"/>
      <c r="B247" s="205"/>
      <c r="C247" s="49">
        <f t="shared" si="4"/>
        <v>241</v>
      </c>
      <c r="D247" s="12" t="s">
        <v>302</v>
      </c>
      <c r="E247" s="20"/>
      <c r="F247" s="57"/>
    </row>
    <row r="248" spans="1:6" s="7" customFormat="1" ht="26.4" x14ac:dyDescent="0.2">
      <c r="A248" s="202"/>
      <c r="B248" s="205"/>
      <c r="C248" s="49">
        <f t="shared" si="4"/>
        <v>242</v>
      </c>
      <c r="D248" s="12" t="s">
        <v>303</v>
      </c>
      <c r="E248" s="20"/>
      <c r="F248" s="57"/>
    </row>
    <row r="249" spans="1:6" s="7" customFormat="1" x14ac:dyDescent="0.2">
      <c r="A249" s="202"/>
      <c r="B249" s="205"/>
      <c r="C249" s="49">
        <f t="shared" si="4"/>
        <v>243</v>
      </c>
      <c r="D249" s="12" t="s">
        <v>304</v>
      </c>
      <c r="E249" s="20"/>
      <c r="F249" s="57"/>
    </row>
    <row r="250" spans="1:6" s="7" customFormat="1" x14ac:dyDescent="0.2">
      <c r="A250" s="202"/>
      <c r="B250" s="205"/>
      <c r="C250" s="49">
        <f t="shared" si="4"/>
        <v>244</v>
      </c>
      <c r="D250" s="12" t="s">
        <v>305</v>
      </c>
      <c r="E250" s="20"/>
      <c r="F250" s="57"/>
    </row>
    <row r="251" spans="1:6" s="7" customFormat="1" x14ac:dyDescent="0.2">
      <c r="A251" s="202"/>
      <c r="B251" s="205"/>
      <c r="C251" s="49">
        <f t="shared" si="4"/>
        <v>245</v>
      </c>
      <c r="D251" s="12" t="s">
        <v>659</v>
      </c>
      <c r="E251" s="20"/>
      <c r="F251" s="57"/>
    </row>
    <row r="252" spans="1:6" s="7" customFormat="1" ht="26.4" x14ac:dyDescent="0.2">
      <c r="A252" s="202"/>
      <c r="B252" s="206"/>
      <c r="C252" s="49">
        <f t="shared" si="4"/>
        <v>246</v>
      </c>
      <c r="D252" s="12" t="s">
        <v>658</v>
      </c>
      <c r="E252" s="20"/>
      <c r="F252" s="57"/>
    </row>
    <row r="253" spans="1:6" s="7" customFormat="1" x14ac:dyDescent="0.2">
      <c r="A253" s="202"/>
      <c r="B253" s="204" t="s">
        <v>306</v>
      </c>
      <c r="C253" s="49">
        <f t="shared" si="4"/>
        <v>247</v>
      </c>
      <c r="D253" s="12" t="s">
        <v>307</v>
      </c>
      <c r="E253" s="20"/>
      <c r="F253" s="57"/>
    </row>
    <row r="254" spans="1:6" s="7" customFormat="1" ht="26.4" x14ac:dyDescent="0.2">
      <c r="A254" s="202"/>
      <c r="B254" s="205"/>
      <c r="C254" s="49">
        <f t="shared" si="4"/>
        <v>248</v>
      </c>
      <c r="D254" s="12" t="s">
        <v>660</v>
      </c>
      <c r="E254" s="20"/>
      <c r="F254" s="57"/>
    </row>
    <row r="255" spans="1:6" s="7" customFormat="1" x14ac:dyDescent="0.2">
      <c r="A255" s="202"/>
      <c r="B255" s="205"/>
      <c r="C255" s="49">
        <f t="shared" si="4"/>
        <v>249</v>
      </c>
      <c r="D255" s="12" t="s">
        <v>308</v>
      </c>
      <c r="E255" s="20"/>
      <c r="F255" s="57"/>
    </row>
    <row r="256" spans="1:6" s="7" customFormat="1" ht="39.6" x14ac:dyDescent="0.2">
      <c r="A256" s="202"/>
      <c r="B256" s="206"/>
      <c r="C256" s="49">
        <f t="shared" si="4"/>
        <v>250</v>
      </c>
      <c r="D256" s="12" t="s">
        <v>309</v>
      </c>
      <c r="E256" s="20"/>
      <c r="F256" s="57"/>
    </row>
    <row r="257" spans="1:6" s="7" customFormat="1" ht="26.4" x14ac:dyDescent="0.2">
      <c r="A257" s="202"/>
      <c r="B257" s="18" t="s">
        <v>310</v>
      </c>
      <c r="C257" s="49">
        <f t="shared" si="4"/>
        <v>251</v>
      </c>
      <c r="D257" s="12" t="s">
        <v>311</v>
      </c>
      <c r="E257" s="20"/>
      <c r="F257" s="57"/>
    </row>
    <row r="258" spans="1:6" s="7" customFormat="1" ht="26.4" x14ac:dyDescent="0.2">
      <c r="A258" s="202"/>
      <c r="B258" s="204" t="s">
        <v>5</v>
      </c>
      <c r="C258" s="49">
        <f t="shared" si="4"/>
        <v>252</v>
      </c>
      <c r="D258" s="12" t="s">
        <v>661</v>
      </c>
      <c r="E258" s="20"/>
      <c r="F258" s="57"/>
    </row>
    <row r="259" spans="1:6" s="7" customFormat="1" x14ac:dyDescent="0.2">
      <c r="A259" s="202"/>
      <c r="B259" s="205"/>
      <c r="C259" s="49">
        <f t="shared" si="4"/>
        <v>253</v>
      </c>
      <c r="D259" s="12" t="s">
        <v>662</v>
      </c>
      <c r="E259" s="20"/>
      <c r="F259" s="57"/>
    </row>
    <row r="260" spans="1:6" s="7" customFormat="1" ht="26.4" x14ac:dyDescent="0.2">
      <c r="A260" s="202"/>
      <c r="B260" s="205"/>
      <c r="C260" s="49">
        <f t="shared" si="4"/>
        <v>254</v>
      </c>
      <c r="D260" s="12" t="s">
        <v>663</v>
      </c>
      <c r="E260" s="20"/>
      <c r="F260" s="57"/>
    </row>
    <row r="261" spans="1:6" s="7" customFormat="1" x14ac:dyDescent="0.2">
      <c r="A261" s="202"/>
      <c r="B261" s="205"/>
      <c r="C261" s="49">
        <f t="shared" si="4"/>
        <v>255</v>
      </c>
      <c r="D261" s="12" t="s">
        <v>312</v>
      </c>
      <c r="E261" s="20"/>
      <c r="F261" s="57"/>
    </row>
    <row r="262" spans="1:6" s="7" customFormat="1" x14ac:dyDescent="0.2">
      <c r="A262" s="202"/>
      <c r="B262" s="205"/>
      <c r="C262" s="49">
        <f t="shared" si="4"/>
        <v>256</v>
      </c>
      <c r="D262" s="12" t="s">
        <v>664</v>
      </c>
      <c r="E262" s="20"/>
      <c r="F262" s="57"/>
    </row>
    <row r="263" spans="1:6" s="7" customFormat="1" x14ac:dyDescent="0.2">
      <c r="A263" s="202"/>
      <c r="B263" s="205"/>
      <c r="C263" s="49">
        <f t="shared" ref="C263:C295" si="5">ROW()-6</f>
        <v>257</v>
      </c>
      <c r="D263" s="12" t="s">
        <v>665</v>
      </c>
      <c r="E263" s="20"/>
      <c r="F263" s="57"/>
    </row>
    <row r="264" spans="1:6" s="7" customFormat="1" x14ac:dyDescent="0.2">
      <c r="A264" s="202"/>
      <c r="B264" s="206"/>
      <c r="C264" s="49">
        <f t="shared" si="5"/>
        <v>258</v>
      </c>
      <c r="D264" s="12" t="s">
        <v>666</v>
      </c>
      <c r="E264" s="20"/>
      <c r="F264" s="57"/>
    </row>
    <row r="265" spans="1:6" s="7" customFormat="1" ht="26.4" x14ac:dyDescent="0.2">
      <c r="A265" s="202"/>
      <c r="B265" s="204" t="s">
        <v>313</v>
      </c>
      <c r="C265" s="49">
        <f t="shared" si="5"/>
        <v>259</v>
      </c>
      <c r="D265" s="12" t="s">
        <v>314</v>
      </c>
      <c r="E265" s="20"/>
      <c r="F265" s="57"/>
    </row>
    <row r="266" spans="1:6" s="7" customFormat="1" x14ac:dyDescent="0.2">
      <c r="A266" s="202"/>
      <c r="B266" s="205"/>
      <c r="C266" s="49">
        <f t="shared" si="5"/>
        <v>260</v>
      </c>
      <c r="D266" s="12" t="s">
        <v>315</v>
      </c>
      <c r="E266" s="20"/>
      <c r="F266" s="57"/>
    </row>
    <row r="267" spans="1:6" s="7" customFormat="1" x14ac:dyDescent="0.2">
      <c r="A267" s="203"/>
      <c r="B267" s="206"/>
      <c r="C267" s="49">
        <f t="shared" si="5"/>
        <v>261</v>
      </c>
      <c r="D267" s="12" t="s">
        <v>316</v>
      </c>
      <c r="E267" s="20"/>
      <c r="F267" s="57"/>
    </row>
    <row r="268" spans="1:6" s="7" customFormat="1" ht="26.4" x14ac:dyDescent="0.2">
      <c r="A268" s="197" t="s">
        <v>424</v>
      </c>
      <c r="B268" s="204" t="s">
        <v>667</v>
      </c>
      <c r="C268" s="49">
        <f t="shared" si="5"/>
        <v>262</v>
      </c>
      <c r="D268" s="12" t="s">
        <v>750</v>
      </c>
      <c r="E268" s="20"/>
      <c r="F268" s="57"/>
    </row>
    <row r="269" spans="1:6" s="7" customFormat="1" ht="26.4" x14ac:dyDescent="0.2">
      <c r="A269" s="197"/>
      <c r="B269" s="205"/>
      <c r="C269" s="49">
        <f t="shared" si="5"/>
        <v>263</v>
      </c>
      <c r="D269" s="12" t="s">
        <v>751</v>
      </c>
      <c r="E269" s="20"/>
      <c r="F269" s="57"/>
    </row>
    <row r="270" spans="1:6" s="7" customFormat="1" ht="26.4" x14ac:dyDescent="0.2">
      <c r="A270" s="197"/>
      <c r="B270" s="205"/>
      <c r="C270" s="49">
        <f t="shared" si="5"/>
        <v>264</v>
      </c>
      <c r="D270" s="12" t="s">
        <v>752</v>
      </c>
      <c r="E270" s="20"/>
      <c r="F270" s="57"/>
    </row>
    <row r="271" spans="1:6" s="7" customFormat="1" ht="79.2" x14ac:dyDescent="0.2">
      <c r="A271" s="197"/>
      <c r="B271" s="205"/>
      <c r="C271" s="49">
        <f t="shared" si="5"/>
        <v>265</v>
      </c>
      <c r="D271" s="17" t="s">
        <v>668</v>
      </c>
      <c r="E271" s="21"/>
      <c r="F271" s="58"/>
    </row>
    <row r="272" spans="1:6" s="7" customFormat="1" x14ac:dyDescent="0.2">
      <c r="A272" s="197"/>
      <c r="B272" s="205"/>
      <c r="C272" s="49">
        <f t="shared" si="5"/>
        <v>266</v>
      </c>
      <c r="D272" s="17" t="s">
        <v>754</v>
      </c>
      <c r="E272" s="21"/>
      <c r="F272" s="58"/>
    </row>
    <row r="273" spans="1:6" s="7" customFormat="1" x14ac:dyDescent="0.2">
      <c r="A273" s="197"/>
      <c r="B273" s="205"/>
      <c r="C273" s="49">
        <f t="shared" si="5"/>
        <v>267</v>
      </c>
      <c r="D273" s="17" t="s">
        <v>753</v>
      </c>
      <c r="E273" s="21"/>
      <c r="F273" s="58"/>
    </row>
    <row r="274" spans="1:6" s="7" customFormat="1" ht="26.4" x14ac:dyDescent="0.2">
      <c r="A274" s="197"/>
      <c r="B274" s="205"/>
      <c r="C274" s="49">
        <f t="shared" si="5"/>
        <v>268</v>
      </c>
      <c r="D274" s="17" t="s">
        <v>755</v>
      </c>
      <c r="E274" s="21"/>
      <c r="F274" s="58"/>
    </row>
    <row r="275" spans="1:6" s="7" customFormat="1" ht="26.4" x14ac:dyDescent="0.2">
      <c r="A275" s="197"/>
      <c r="B275" s="205"/>
      <c r="C275" s="49">
        <f t="shared" si="5"/>
        <v>269</v>
      </c>
      <c r="D275" s="17" t="s">
        <v>756</v>
      </c>
      <c r="E275" s="21"/>
      <c r="F275" s="58"/>
    </row>
    <row r="276" spans="1:6" s="7" customFormat="1" ht="26.4" x14ac:dyDescent="0.2">
      <c r="A276" s="197"/>
      <c r="B276" s="206"/>
      <c r="C276" s="49">
        <f t="shared" si="5"/>
        <v>270</v>
      </c>
      <c r="D276" s="12" t="s">
        <v>318</v>
      </c>
      <c r="E276" s="20"/>
      <c r="F276" s="57"/>
    </row>
    <row r="277" spans="1:6" s="7" customFormat="1" x14ac:dyDescent="0.2">
      <c r="A277" s="197"/>
      <c r="B277" s="204" t="s">
        <v>319</v>
      </c>
      <c r="C277" s="49">
        <f t="shared" si="5"/>
        <v>271</v>
      </c>
      <c r="D277" s="12" t="s">
        <v>757</v>
      </c>
      <c r="E277" s="20"/>
      <c r="F277" s="57"/>
    </row>
    <row r="278" spans="1:6" s="7" customFormat="1" x14ac:dyDescent="0.2">
      <c r="A278" s="197"/>
      <c r="B278" s="205"/>
      <c r="C278" s="49">
        <f t="shared" si="5"/>
        <v>272</v>
      </c>
      <c r="D278" s="12" t="s">
        <v>669</v>
      </c>
      <c r="E278" s="20"/>
      <c r="F278" s="57"/>
    </row>
    <row r="279" spans="1:6" s="7" customFormat="1" x14ac:dyDescent="0.2">
      <c r="A279" s="197"/>
      <c r="B279" s="206"/>
      <c r="C279" s="49">
        <f t="shared" si="5"/>
        <v>273</v>
      </c>
      <c r="D279" s="12" t="s">
        <v>670</v>
      </c>
      <c r="E279" s="20"/>
      <c r="F279" s="57"/>
    </row>
    <row r="280" spans="1:6" s="7" customFormat="1" x14ac:dyDescent="0.2">
      <c r="A280" s="197"/>
      <c r="B280" s="204" t="s">
        <v>7</v>
      </c>
      <c r="C280" s="49">
        <f t="shared" si="5"/>
        <v>274</v>
      </c>
      <c r="D280" s="12" t="s">
        <v>320</v>
      </c>
      <c r="E280" s="20"/>
      <c r="F280" s="57"/>
    </row>
    <row r="281" spans="1:6" s="7" customFormat="1" x14ac:dyDescent="0.2">
      <c r="A281" s="197"/>
      <c r="B281" s="205"/>
      <c r="C281" s="49">
        <f t="shared" si="5"/>
        <v>275</v>
      </c>
      <c r="D281" s="12" t="s">
        <v>671</v>
      </c>
      <c r="E281" s="20"/>
      <c r="F281" s="57"/>
    </row>
    <row r="282" spans="1:6" s="7" customFormat="1" x14ac:dyDescent="0.2">
      <c r="A282" s="197"/>
      <c r="B282" s="206"/>
      <c r="C282" s="49">
        <f t="shared" si="5"/>
        <v>276</v>
      </c>
      <c r="D282" s="12" t="s">
        <v>672</v>
      </c>
      <c r="E282" s="20"/>
      <c r="F282" s="57"/>
    </row>
    <row r="283" spans="1:6" s="7" customFormat="1" ht="26.4" x14ac:dyDescent="0.2">
      <c r="A283" s="201" t="s">
        <v>758</v>
      </c>
      <c r="B283" s="204" t="s">
        <v>321</v>
      </c>
      <c r="C283" s="49">
        <f t="shared" si="5"/>
        <v>277</v>
      </c>
      <c r="D283" s="12" t="s">
        <v>760</v>
      </c>
      <c r="E283" s="20"/>
      <c r="F283" s="57"/>
    </row>
    <row r="284" spans="1:6" s="7" customFormat="1" x14ac:dyDescent="0.2">
      <c r="A284" s="202"/>
      <c r="B284" s="205"/>
      <c r="C284" s="49">
        <f t="shared" si="5"/>
        <v>278</v>
      </c>
      <c r="D284" s="12" t="s">
        <v>322</v>
      </c>
      <c r="E284" s="20"/>
      <c r="F284" s="57"/>
    </row>
    <row r="285" spans="1:6" s="7" customFormat="1" x14ac:dyDescent="0.2">
      <c r="A285" s="202"/>
      <c r="B285" s="205"/>
      <c r="C285" s="49">
        <f t="shared" si="5"/>
        <v>279</v>
      </c>
      <c r="D285" s="12" t="s">
        <v>323</v>
      </c>
      <c r="E285" s="20"/>
      <c r="F285" s="57"/>
    </row>
    <row r="286" spans="1:6" s="7" customFormat="1" ht="52.8" x14ac:dyDescent="0.2">
      <c r="A286" s="202"/>
      <c r="B286" s="205"/>
      <c r="C286" s="49">
        <f t="shared" si="5"/>
        <v>280</v>
      </c>
      <c r="D286" s="12" t="s">
        <v>324</v>
      </c>
      <c r="E286" s="20"/>
      <c r="F286" s="57"/>
    </row>
    <row r="287" spans="1:6" s="7" customFormat="1" x14ac:dyDescent="0.2">
      <c r="A287" s="202"/>
      <c r="B287" s="206"/>
      <c r="C287" s="49">
        <f t="shared" si="5"/>
        <v>281</v>
      </c>
      <c r="D287" s="12" t="s">
        <v>325</v>
      </c>
      <c r="E287" s="20"/>
      <c r="F287" s="57"/>
    </row>
    <row r="288" spans="1:6" s="7" customFormat="1" ht="26.4" x14ac:dyDescent="0.2">
      <c r="A288" s="202"/>
      <c r="B288" s="204" t="s">
        <v>5</v>
      </c>
      <c r="C288" s="49">
        <f t="shared" si="5"/>
        <v>282</v>
      </c>
      <c r="D288" s="12" t="s">
        <v>759</v>
      </c>
      <c r="E288" s="20"/>
      <c r="F288" s="57"/>
    </row>
    <row r="289" spans="1:6" s="7" customFormat="1" ht="26.4" x14ac:dyDescent="0.2">
      <c r="A289" s="202"/>
      <c r="B289" s="206"/>
      <c r="C289" s="49">
        <f t="shared" si="5"/>
        <v>283</v>
      </c>
      <c r="D289" s="12" t="s">
        <v>326</v>
      </c>
      <c r="E289" s="20"/>
      <c r="F289" s="57"/>
    </row>
    <row r="290" spans="1:6" s="7" customFormat="1" ht="26.4" x14ac:dyDescent="0.2">
      <c r="A290" s="202"/>
      <c r="B290" s="204" t="s">
        <v>327</v>
      </c>
      <c r="C290" s="49">
        <f t="shared" si="5"/>
        <v>284</v>
      </c>
      <c r="D290" s="12" t="s">
        <v>328</v>
      </c>
      <c r="E290" s="20"/>
      <c r="F290" s="57"/>
    </row>
    <row r="291" spans="1:6" s="7" customFormat="1" ht="26.4" x14ac:dyDescent="0.2">
      <c r="A291" s="202"/>
      <c r="B291" s="205"/>
      <c r="C291" s="49">
        <f t="shared" si="5"/>
        <v>285</v>
      </c>
      <c r="D291" s="12" t="s">
        <v>329</v>
      </c>
      <c r="E291" s="20"/>
      <c r="F291" s="57"/>
    </row>
    <row r="292" spans="1:6" s="7" customFormat="1" x14ac:dyDescent="0.2">
      <c r="A292" s="202"/>
      <c r="B292" s="206"/>
      <c r="C292" s="49">
        <f t="shared" si="5"/>
        <v>286</v>
      </c>
      <c r="D292" s="12" t="s">
        <v>673</v>
      </c>
      <c r="E292" s="20"/>
      <c r="F292" s="57"/>
    </row>
    <row r="293" spans="1:6" s="7" customFormat="1" ht="26.4" x14ac:dyDescent="0.2">
      <c r="A293" s="202"/>
      <c r="B293" s="204" t="s">
        <v>330</v>
      </c>
      <c r="C293" s="49">
        <f t="shared" si="5"/>
        <v>287</v>
      </c>
      <c r="D293" s="12" t="s">
        <v>331</v>
      </c>
      <c r="E293" s="20"/>
      <c r="F293" s="57"/>
    </row>
    <row r="294" spans="1:6" s="7" customFormat="1" x14ac:dyDescent="0.2">
      <c r="A294" s="202"/>
      <c r="B294" s="206"/>
      <c r="C294" s="49">
        <f t="shared" si="5"/>
        <v>288</v>
      </c>
      <c r="D294" s="12" t="s">
        <v>332</v>
      </c>
      <c r="E294" s="20"/>
      <c r="F294" s="57"/>
    </row>
    <row r="295" spans="1:6" s="7" customFormat="1" ht="26.4" x14ac:dyDescent="0.2">
      <c r="A295" s="203"/>
      <c r="B295" s="18" t="s">
        <v>675</v>
      </c>
      <c r="C295" s="49">
        <f t="shared" si="5"/>
        <v>289</v>
      </c>
      <c r="D295" s="17" t="s">
        <v>674</v>
      </c>
      <c r="E295" s="21"/>
      <c r="F295" s="58"/>
    </row>
    <row r="296" spans="1:6" s="7" customFormat="1" x14ac:dyDescent="0.2">
      <c r="A296" s="201" t="s">
        <v>425</v>
      </c>
      <c r="B296" s="139" t="s">
        <v>426</v>
      </c>
      <c r="C296" s="11">
        <f t="shared" ref="C296:C300" si="6">ROW()-10</f>
        <v>286</v>
      </c>
      <c r="D296" s="12" t="s">
        <v>427</v>
      </c>
      <c r="E296" s="21"/>
      <c r="F296" s="58"/>
    </row>
    <row r="297" spans="1:6" s="7" customFormat="1" ht="26.4" x14ac:dyDescent="0.2">
      <c r="A297" s="202"/>
      <c r="B297" s="204" t="s">
        <v>428</v>
      </c>
      <c r="C297" s="11">
        <f t="shared" si="6"/>
        <v>287</v>
      </c>
      <c r="D297" s="12" t="s">
        <v>429</v>
      </c>
      <c r="E297" s="21"/>
      <c r="F297" s="58"/>
    </row>
    <row r="298" spans="1:6" s="7" customFormat="1" x14ac:dyDescent="0.2">
      <c r="A298" s="202"/>
      <c r="B298" s="205"/>
      <c r="C298" s="11">
        <f t="shared" si="6"/>
        <v>288</v>
      </c>
      <c r="D298" s="12" t="s">
        <v>430</v>
      </c>
      <c r="E298" s="21"/>
      <c r="F298" s="58"/>
    </row>
    <row r="299" spans="1:6" s="7" customFormat="1" x14ac:dyDescent="0.2">
      <c r="A299" s="202"/>
      <c r="B299" s="205"/>
      <c r="C299" s="11">
        <f t="shared" si="6"/>
        <v>289</v>
      </c>
      <c r="D299" s="12" t="s">
        <v>431</v>
      </c>
      <c r="E299" s="21"/>
      <c r="F299" s="58"/>
    </row>
    <row r="300" spans="1:6" s="7" customFormat="1" x14ac:dyDescent="0.2">
      <c r="A300" s="203"/>
      <c r="B300" s="206"/>
      <c r="C300" s="11">
        <f t="shared" si="6"/>
        <v>290</v>
      </c>
      <c r="D300" s="12" t="s">
        <v>761</v>
      </c>
      <c r="E300" s="21"/>
      <c r="F300" s="58"/>
    </row>
    <row r="301" spans="1:6" s="74" customFormat="1" ht="30" customHeight="1" x14ac:dyDescent="0.2">
      <c r="A301" s="68" t="s">
        <v>333</v>
      </c>
      <c r="B301" s="69"/>
      <c r="C301" s="70"/>
      <c r="D301" s="71"/>
      <c r="E301" s="70"/>
      <c r="F301" s="73"/>
    </row>
    <row r="302" spans="1:6" s="7" customFormat="1" ht="92.4" x14ac:dyDescent="0.2">
      <c r="A302" s="204" t="s">
        <v>334</v>
      </c>
      <c r="B302" s="204" t="s">
        <v>335</v>
      </c>
      <c r="C302" s="11">
        <f t="shared" ref="C302:C341" si="7">ROW()-7</f>
        <v>295</v>
      </c>
      <c r="D302" s="12" t="s">
        <v>723</v>
      </c>
      <c r="E302" s="20"/>
      <c r="F302" s="57"/>
    </row>
    <row r="303" spans="1:6" s="7" customFormat="1" ht="26.4" x14ac:dyDescent="0.2">
      <c r="A303" s="205"/>
      <c r="B303" s="205"/>
      <c r="C303" s="11">
        <f t="shared" si="7"/>
        <v>296</v>
      </c>
      <c r="D303" s="12" t="s">
        <v>676</v>
      </c>
      <c r="E303" s="20"/>
      <c r="F303" s="57"/>
    </row>
    <row r="304" spans="1:6" s="7" customFormat="1" x14ac:dyDescent="0.2">
      <c r="A304" s="205"/>
      <c r="B304" s="205"/>
      <c r="C304" s="11">
        <f t="shared" si="7"/>
        <v>297</v>
      </c>
      <c r="D304" s="12" t="s">
        <v>336</v>
      </c>
      <c r="E304" s="20"/>
      <c r="F304" s="57"/>
    </row>
    <row r="305" spans="1:6" s="7" customFormat="1" x14ac:dyDescent="0.2">
      <c r="A305" s="205"/>
      <c r="B305" s="205"/>
      <c r="C305" s="11">
        <f t="shared" si="7"/>
        <v>298</v>
      </c>
      <c r="D305" s="12" t="s">
        <v>337</v>
      </c>
      <c r="E305" s="20"/>
      <c r="F305" s="57"/>
    </row>
    <row r="306" spans="1:6" s="7" customFormat="1" ht="26.4" x14ac:dyDescent="0.2">
      <c r="A306" s="205"/>
      <c r="B306" s="205"/>
      <c r="C306" s="11">
        <f t="shared" si="7"/>
        <v>299</v>
      </c>
      <c r="D306" s="12" t="s">
        <v>677</v>
      </c>
      <c r="E306" s="20"/>
      <c r="F306" s="55"/>
    </row>
    <row r="307" spans="1:6" s="7" customFormat="1" ht="26.4" x14ac:dyDescent="0.2">
      <c r="A307" s="205"/>
      <c r="B307" s="205"/>
      <c r="C307" s="11">
        <f t="shared" si="7"/>
        <v>300</v>
      </c>
      <c r="D307" s="12" t="s">
        <v>706</v>
      </c>
      <c r="E307" s="20"/>
      <c r="F307" s="55"/>
    </row>
    <row r="308" spans="1:6" s="7" customFormat="1" ht="26.4" x14ac:dyDescent="0.2">
      <c r="A308" s="205"/>
      <c r="B308" s="206"/>
      <c r="C308" s="11">
        <f t="shared" si="7"/>
        <v>301</v>
      </c>
      <c r="D308" s="12" t="s">
        <v>678</v>
      </c>
      <c r="E308" s="20"/>
      <c r="F308" s="55"/>
    </row>
    <row r="309" spans="1:6" s="7" customFormat="1" ht="145.19999999999999" x14ac:dyDescent="0.2">
      <c r="A309" s="205"/>
      <c r="B309" s="204" t="s">
        <v>338</v>
      </c>
      <c r="C309" s="11">
        <f t="shared" si="7"/>
        <v>302</v>
      </c>
      <c r="D309" s="12" t="s">
        <v>929</v>
      </c>
      <c r="E309" s="20"/>
      <c r="F309" s="55"/>
    </row>
    <row r="310" spans="1:6" s="7" customFormat="1" ht="26.4" x14ac:dyDescent="0.2">
      <c r="A310" s="205"/>
      <c r="B310" s="206"/>
      <c r="C310" s="11">
        <f t="shared" si="7"/>
        <v>303</v>
      </c>
      <c r="D310" s="12" t="s">
        <v>339</v>
      </c>
      <c r="E310" s="20"/>
      <c r="F310" s="57"/>
    </row>
    <row r="311" spans="1:6" s="7" customFormat="1" ht="26.4" x14ac:dyDescent="0.2">
      <c r="A311" s="205"/>
      <c r="B311" s="204" t="s">
        <v>317</v>
      </c>
      <c r="C311" s="11">
        <f t="shared" si="7"/>
        <v>304</v>
      </c>
      <c r="D311" s="12" t="s">
        <v>679</v>
      </c>
      <c r="E311" s="20"/>
      <c r="F311" s="55"/>
    </row>
    <row r="312" spans="1:6" s="7" customFormat="1" ht="26.4" x14ac:dyDescent="0.2">
      <c r="A312" s="205"/>
      <c r="B312" s="205"/>
      <c r="C312" s="11">
        <f t="shared" si="7"/>
        <v>305</v>
      </c>
      <c r="D312" s="12" t="s">
        <v>930</v>
      </c>
      <c r="E312" s="20"/>
      <c r="F312" s="55"/>
    </row>
    <row r="313" spans="1:6" s="7" customFormat="1" x14ac:dyDescent="0.2">
      <c r="A313" s="205"/>
      <c r="B313" s="206"/>
      <c r="C313" s="11">
        <f t="shared" si="7"/>
        <v>306</v>
      </c>
      <c r="D313" s="12" t="s">
        <v>931</v>
      </c>
      <c r="E313" s="20"/>
      <c r="F313" s="55"/>
    </row>
    <row r="314" spans="1:6" s="7" customFormat="1" ht="26.4" x14ac:dyDescent="0.2">
      <c r="A314" s="206"/>
      <c r="B314" s="18" t="s">
        <v>340</v>
      </c>
      <c r="C314" s="11">
        <f t="shared" si="7"/>
        <v>307</v>
      </c>
      <c r="D314" s="12" t="s">
        <v>680</v>
      </c>
      <c r="E314" s="20"/>
      <c r="F314" s="57"/>
    </row>
    <row r="315" spans="1:6" s="7" customFormat="1" ht="79.2" x14ac:dyDescent="0.2">
      <c r="A315" s="201" t="s">
        <v>341</v>
      </c>
      <c r="B315" s="204" t="s">
        <v>683</v>
      </c>
      <c r="C315" s="11">
        <f t="shared" si="7"/>
        <v>308</v>
      </c>
      <c r="D315" s="12" t="s">
        <v>681</v>
      </c>
      <c r="E315" s="20"/>
      <c r="F315" s="57"/>
    </row>
    <row r="316" spans="1:6" s="7" customFormat="1" ht="26.4" x14ac:dyDescent="0.2">
      <c r="A316" s="203"/>
      <c r="B316" s="206"/>
      <c r="C316" s="11">
        <f t="shared" si="7"/>
        <v>309</v>
      </c>
      <c r="D316" s="12" t="s">
        <v>682</v>
      </c>
      <c r="E316" s="20"/>
      <c r="F316" s="57"/>
    </row>
    <row r="317" spans="1:6" s="7" customFormat="1" ht="26.4" x14ac:dyDescent="0.2">
      <c r="A317" s="204" t="s">
        <v>342</v>
      </c>
      <c r="B317" s="204" t="s">
        <v>343</v>
      </c>
      <c r="C317" s="11">
        <f t="shared" si="7"/>
        <v>310</v>
      </c>
      <c r="D317" s="12" t="s">
        <v>344</v>
      </c>
      <c r="E317" s="20"/>
      <c r="F317" s="57"/>
    </row>
    <row r="318" spans="1:6" s="7" customFormat="1" ht="39.6" x14ac:dyDescent="0.2">
      <c r="A318" s="206"/>
      <c r="B318" s="206"/>
      <c r="C318" s="11">
        <f t="shared" si="7"/>
        <v>311</v>
      </c>
      <c r="D318" s="12" t="s">
        <v>345</v>
      </c>
      <c r="E318" s="20"/>
      <c r="F318" s="57"/>
    </row>
    <row r="319" spans="1:6" s="7" customFormat="1" x14ac:dyDescent="0.2">
      <c r="A319" s="56" t="s">
        <v>346</v>
      </c>
      <c r="B319" s="18" t="s">
        <v>347</v>
      </c>
      <c r="C319" s="11">
        <f t="shared" si="7"/>
        <v>312</v>
      </c>
      <c r="D319" s="12" t="s">
        <v>348</v>
      </c>
      <c r="E319" s="20"/>
      <c r="F319" s="57"/>
    </row>
    <row r="320" spans="1:6" s="7" customFormat="1" x14ac:dyDescent="0.2">
      <c r="A320" s="201" t="s">
        <v>349</v>
      </c>
      <c r="B320" s="18" t="s">
        <v>350</v>
      </c>
      <c r="C320" s="11">
        <f t="shared" si="7"/>
        <v>313</v>
      </c>
      <c r="D320" s="19" t="s">
        <v>351</v>
      </c>
      <c r="E320" s="59"/>
      <c r="F320" s="60"/>
    </row>
    <row r="321" spans="1:6" s="7" customFormat="1" ht="26.4" x14ac:dyDescent="0.2">
      <c r="A321" s="202"/>
      <c r="B321" s="204" t="s">
        <v>432</v>
      </c>
      <c r="C321" s="11">
        <f t="shared" ref="C321:C329" si="8">ROW()-10</f>
        <v>311</v>
      </c>
      <c r="D321" s="12" t="s">
        <v>762</v>
      </c>
      <c r="E321" s="59"/>
      <c r="F321" s="60"/>
    </row>
    <row r="322" spans="1:6" s="7" customFormat="1" x14ac:dyDescent="0.2">
      <c r="A322" s="202"/>
      <c r="B322" s="205"/>
      <c r="C322" s="11">
        <f t="shared" si="8"/>
        <v>312</v>
      </c>
      <c r="D322" s="12" t="s">
        <v>433</v>
      </c>
      <c r="E322" s="59"/>
      <c r="F322" s="60"/>
    </row>
    <row r="323" spans="1:6" s="7" customFormat="1" ht="52.8" x14ac:dyDescent="0.2">
      <c r="A323" s="202"/>
      <c r="B323" s="206"/>
      <c r="C323" s="11">
        <f t="shared" si="8"/>
        <v>313</v>
      </c>
      <c r="D323" s="12" t="s">
        <v>763</v>
      </c>
      <c r="E323" s="59"/>
      <c r="F323" s="60"/>
    </row>
    <row r="324" spans="1:6" s="7" customFormat="1" ht="26.4" x14ac:dyDescent="0.2">
      <c r="A324" s="202"/>
      <c r="B324" s="204" t="s">
        <v>434</v>
      </c>
      <c r="C324" s="11">
        <f t="shared" si="8"/>
        <v>314</v>
      </c>
      <c r="D324" s="12" t="s">
        <v>764</v>
      </c>
      <c r="E324" s="59"/>
      <c r="F324" s="60"/>
    </row>
    <row r="325" spans="1:6" s="7" customFormat="1" x14ac:dyDescent="0.2">
      <c r="A325" s="202"/>
      <c r="B325" s="205"/>
      <c r="C325" s="11">
        <f t="shared" si="8"/>
        <v>315</v>
      </c>
      <c r="D325" s="12" t="s">
        <v>765</v>
      </c>
      <c r="E325" s="59"/>
      <c r="F325" s="60"/>
    </row>
    <row r="326" spans="1:6" s="7" customFormat="1" x14ac:dyDescent="0.2">
      <c r="A326" s="202"/>
      <c r="B326" s="206"/>
      <c r="C326" s="11">
        <f t="shared" si="8"/>
        <v>316</v>
      </c>
      <c r="D326" s="12" t="s">
        <v>766</v>
      </c>
      <c r="E326" s="59"/>
      <c r="F326" s="60"/>
    </row>
    <row r="327" spans="1:6" s="7" customFormat="1" x14ac:dyDescent="0.2">
      <c r="A327" s="202"/>
      <c r="B327" s="204" t="s">
        <v>287</v>
      </c>
      <c r="C327" s="11">
        <f t="shared" si="8"/>
        <v>317</v>
      </c>
      <c r="D327" s="12" t="s">
        <v>435</v>
      </c>
      <c r="E327" s="59"/>
      <c r="F327" s="60"/>
    </row>
    <row r="328" spans="1:6" s="7" customFormat="1" x14ac:dyDescent="0.2">
      <c r="A328" s="202"/>
      <c r="B328" s="205"/>
      <c r="C328" s="11">
        <f t="shared" si="8"/>
        <v>318</v>
      </c>
      <c r="D328" s="12" t="s">
        <v>767</v>
      </c>
      <c r="E328" s="59"/>
      <c r="F328" s="60"/>
    </row>
    <row r="329" spans="1:6" s="7" customFormat="1" ht="66" x14ac:dyDescent="0.2">
      <c r="A329" s="203"/>
      <c r="B329" s="206"/>
      <c r="C329" s="11">
        <f t="shared" si="8"/>
        <v>319</v>
      </c>
      <c r="D329" s="12" t="s">
        <v>436</v>
      </c>
      <c r="E329" s="59"/>
      <c r="F329" s="60"/>
    </row>
    <row r="330" spans="1:6" s="7" customFormat="1" ht="39.6" x14ac:dyDescent="0.2">
      <c r="A330" s="213" t="s">
        <v>891</v>
      </c>
      <c r="B330" s="213" t="s">
        <v>684</v>
      </c>
      <c r="C330" s="136">
        <f t="shared" si="7"/>
        <v>323</v>
      </c>
      <c r="D330" s="137" t="s">
        <v>705</v>
      </c>
      <c r="E330" s="134"/>
      <c r="F330" s="138"/>
    </row>
    <row r="331" spans="1:6" s="7" customFormat="1" ht="26.4" x14ac:dyDescent="0.2">
      <c r="A331" s="214"/>
      <c r="B331" s="215"/>
      <c r="C331" s="136">
        <f t="shared" si="7"/>
        <v>324</v>
      </c>
      <c r="D331" s="133" t="s">
        <v>704</v>
      </c>
      <c r="E331" s="134"/>
      <c r="F331" s="138"/>
    </row>
    <row r="332" spans="1:6" s="7" customFormat="1" ht="26.4" x14ac:dyDescent="0.2">
      <c r="A332" s="215"/>
      <c r="B332" s="298" t="s">
        <v>685</v>
      </c>
      <c r="C332" s="136">
        <f t="shared" si="7"/>
        <v>325</v>
      </c>
      <c r="D332" s="137" t="s">
        <v>922</v>
      </c>
      <c r="E332" s="134"/>
      <c r="F332" s="138"/>
    </row>
    <row r="333" spans="1:6" s="7" customFormat="1" x14ac:dyDescent="0.2">
      <c r="A333" s="201" t="s">
        <v>352</v>
      </c>
      <c r="B333" s="204" t="s">
        <v>353</v>
      </c>
      <c r="C333" s="11">
        <f t="shared" si="7"/>
        <v>326</v>
      </c>
      <c r="D333" s="12" t="s">
        <v>354</v>
      </c>
      <c r="E333" s="20"/>
      <c r="F333" s="57"/>
    </row>
    <row r="334" spans="1:6" s="7" customFormat="1" x14ac:dyDescent="0.2">
      <c r="A334" s="202"/>
      <c r="B334" s="205"/>
      <c r="C334" s="11">
        <f t="shared" si="7"/>
        <v>327</v>
      </c>
      <c r="D334" s="12" t="s">
        <v>355</v>
      </c>
      <c r="E334" s="20"/>
      <c r="F334" s="57"/>
    </row>
    <row r="335" spans="1:6" s="7" customFormat="1" x14ac:dyDescent="0.2">
      <c r="A335" s="202"/>
      <c r="B335" s="205"/>
      <c r="C335" s="11">
        <f t="shared" si="7"/>
        <v>328</v>
      </c>
      <c r="D335" s="12" t="s">
        <v>356</v>
      </c>
      <c r="E335" s="20"/>
      <c r="F335" s="57"/>
    </row>
    <row r="336" spans="1:6" s="7" customFormat="1" x14ac:dyDescent="0.2">
      <c r="A336" s="202"/>
      <c r="B336" s="206"/>
      <c r="C336" s="11">
        <f t="shared" si="7"/>
        <v>329</v>
      </c>
      <c r="D336" s="12" t="s">
        <v>768</v>
      </c>
      <c r="E336" s="20"/>
      <c r="F336" s="57"/>
    </row>
    <row r="337" spans="1:6" s="7" customFormat="1" ht="39.6" x14ac:dyDescent="0.2">
      <c r="A337" s="203"/>
      <c r="B337" s="18" t="s">
        <v>5</v>
      </c>
      <c r="C337" s="11">
        <f t="shared" si="7"/>
        <v>330</v>
      </c>
      <c r="D337" s="12" t="s">
        <v>357</v>
      </c>
      <c r="E337" s="20"/>
      <c r="F337" s="57"/>
    </row>
    <row r="338" spans="1:6" s="7" customFormat="1" x14ac:dyDescent="0.2">
      <c r="A338" s="201" t="s">
        <v>941</v>
      </c>
      <c r="B338" s="204" t="s">
        <v>947</v>
      </c>
      <c r="C338" s="11">
        <f t="shared" si="7"/>
        <v>331</v>
      </c>
      <c r="D338" s="12" t="s">
        <v>942</v>
      </c>
      <c r="E338" s="20"/>
      <c r="F338" s="57"/>
    </row>
    <row r="339" spans="1:6" s="7" customFormat="1" ht="26.4" x14ac:dyDescent="0.2">
      <c r="A339" s="202"/>
      <c r="B339" s="205"/>
      <c r="C339" s="11">
        <f t="shared" si="7"/>
        <v>332</v>
      </c>
      <c r="D339" s="12" t="s">
        <v>943</v>
      </c>
      <c r="E339" s="20"/>
      <c r="F339" s="57"/>
    </row>
    <row r="340" spans="1:6" s="7" customFormat="1" x14ac:dyDescent="0.2">
      <c r="A340" s="202"/>
      <c r="B340" s="206"/>
      <c r="C340" s="11">
        <f t="shared" si="7"/>
        <v>333</v>
      </c>
      <c r="D340" s="12" t="s">
        <v>944</v>
      </c>
      <c r="E340" s="20"/>
      <c r="F340" s="57"/>
    </row>
    <row r="341" spans="1:6" s="7" customFormat="1" x14ac:dyDescent="0.2">
      <c r="A341" s="203"/>
      <c r="B341" s="165" t="s">
        <v>946</v>
      </c>
      <c r="C341" s="11">
        <f t="shared" si="7"/>
        <v>334</v>
      </c>
      <c r="D341" s="12" t="s">
        <v>945</v>
      </c>
      <c r="E341" s="20"/>
      <c r="F341" s="57"/>
    </row>
    <row r="342" spans="1:6" s="7" customFormat="1" ht="26.4" x14ac:dyDescent="0.2">
      <c r="A342" s="197" t="s">
        <v>936</v>
      </c>
      <c r="B342" s="164" t="s">
        <v>937</v>
      </c>
      <c r="C342" s="11">
        <f t="shared" ref="C342:C347" si="9">ROW()-7</f>
        <v>335</v>
      </c>
      <c r="D342" s="12" t="s">
        <v>938</v>
      </c>
      <c r="E342" s="20"/>
      <c r="F342" s="55"/>
    </row>
    <row r="343" spans="1:6" s="7" customFormat="1" ht="26.4" x14ac:dyDescent="0.2">
      <c r="A343" s="197"/>
      <c r="B343" s="164" t="s">
        <v>939</v>
      </c>
      <c r="C343" s="11">
        <f t="shared" si="9"/>
        <v>336</v>
      </c>
      <c r="D343" s="12" t="s">
        <v>940</v>
      </c>
      <c r="E343" s="20"/>
      <c r="F343" s="55"/>
    </row>
    <row r="344" spans="1:6" s="7" customFormat="1" x14ac:dyDescent="0.2">
      <c r="A344" s="201" t="s">
        <v>769</v>
      </c>
      <c r="B344" s="204" t="s">
        <v>770</v>
      </c>
      <c r="C344" s="11">
        <f t="shared" si="9"/>
        <v>337</v>
      </c>
      <c r="D344" s="12" t="s">
        <v>771</v>
      </c>
      <c r="E344" s="20"/>
      <c r="F344" s="55"/>
    </row>
    <row r="345" spans="1:6" s="7" customFormat="1" x14ac:dyDescent="0.2">
      <c r="A345" s="202"/>
      <c r="B345" s="206"/>
      <c r="C345" s="11">
        <f t="shared" si="9"/>
        <v>338</v>
      </c>
      <c r="D345" s="12" t="s">
        <v>772</v>
      </c>
      <c r="E345" s="20"/>
      <c r="F345" s="55"/>
    </row>
    <row r="346" spans="1:6" s="7" customFormat="1" x14ac:dyDescent="0.2">
      <c r="A346" s="202"/>
      <c r="B346" s="141" t="s">
        <v>773</v>
      </c>
      <c r="C346" s="11">
        <f t="shared" si="9"/>
        <v>339</v>
      </c>
      <c r="D346" s="12" t="s">
        <v>774</v>
      </c>
      <c r="E346" s="20"/>
      <c r="F346" s="55"/>
    </row>
    <row r="347" spans="1:6" s="7" customFormat="1" ht="26.4" x14ac:dyDescent="0.2">
      <c r="A347" s="203"/>
      <c r="B347" s="141" t="s">
        <v>775</v>
      </c>
      <c r="C347" s="11">
        <f t="shared" si="9"/>
        <v>340</v>
      </c>
      <c r="D347" s="12" t="s">
        <v>776</v>
      </c>
      <c r="E347" s="20"/>
      <c r="F347" s="55"/>
    </row>
    <row r="348" spans="1:6" s="74" customFormat="1" ht="30" customHeight="1" x14ac:dyDescent="0.2">
      <c r="A348" s="159" t="s">
        <v>589</v>
      </c>
      <c r="B348" s="160"/>
      <c r="C348" s="161"/>
      <c r="D348" s="162"/>
      <c r="E348" s="161"/>
      <c r="F348" s="163"/>
    </row>
    <row r="349" spans="1:6" s="7" customFormat="1" x14ac:dyDescent="0.2">
      <c r="A349" s="201" t="s">
        <v>360</v>
      </c>
      <c r="B349" s="216" t="s">
        <v>961</v>
      </c>
      <c r="C349" s="11">
        <f t="shared" ref="C349:C415" si="10">ROW()-8</f>
        <v>341</v>
      </c>
      <c r="D349" s="12" t="s">
        <v>950</v>
      </c>
      <c r="E349" s="20"/>
      <c r="F349" s="57"/>
    </row>
    <row r="350" spans="1:6" s="7" customFormat="1" x14ac:dyDescent="0.2">
      <c r="A350" s="202"/>
      <c r="B350" s="217"/>
      <c r="C350" s="11">
        <f>ROW()-8</f>
        <v>342</v>
      </c>
      <c r="D350" s="12" t="s">
        <v>951</v>
      </c>
      <c r="E350" s="20"/>
      <c r="F350" s="57"/>
    </row>
    <row r="351" spans="1:6" s="7" customFormat="1" x14ac:dyDescent="0.2">
      <c r="A351" s="202"/>
      <c r="B351" s="217"/>
      <c r="C351" s="11">
        <f>ROW()-8</f>
        <v>343</v>
      </c>
      <c r="D351" s="12" t="s">
        <v>952</v>
      </c>
      <c r="E351" s="20"/>
      <c r="F351" s="57"/>
    </row>
    <row r="352" spans="1:6" s="7" customFormat="1" x14ac:dyDescent="0.2">
      <c r="A352" s="202"/>
      <c r="B352" s="217"/>
      <c r="C352" s="11">
        <f>ROW()-8</f>
        <v>344</v>
      </c>
      <c r="D352" s="12" t="s">
        <v>953</v>
      </c>
      <c r="E352" s="20"/>
      <c r="F352" s="57"/>
    </row>
    <row r="353" spans="1:6" s="7" customFormat="1" x14ac:dyDescent="0.2">
      <c r="A353" s="202"/>
      <c r="B353" s="217"/>
      <c r="C353" s="11">
        <f t="shared" si="10"/>
        <v>345</v>
      </c>
      <c r="D353" s="12" t="s">
        <v>361</v>
      </c>
      <c r="E353" s="20"/>
      <c r="F353" s="57"/>
    </row>
    <row r="354" spans="1:6" s="7" customFormat="1" ht="39.6" x14ac:dyDescent="0.2">
      <c r="A354" s="202"/>
      <c r="B354" s="217"/>
      <c r="C354" s="11">
        <f t="shared" si="10"/>
        <v>346</v>
      </c>
      <c r="D354" s="12" t="s">
        <v>707</v>
      </c>
      <c r="E354" s="20"/>
      <c r="F354" s="57"/>
    </row>
    <row r="355" spans="1:6" s="7" customFormat="1" x14ac:dyDescent="0.2">
      <c r="A355" s="202"/>
      <c r="B355" s="217"/>
      <c r="C355" s="11">
        <f t="shared" si="10"/>
        <v>347</v>
      </c>
      <c r="D355" s="12" t="s">
        <v>362</v>
      </c>
      <c r="E355" s="20"/>
      <c r="F355" s="57"/>
    </row>
    <row r="356" spans="1:6" s="7" customFormat="1" ht="26.4" x14ac:dyDescent="0.2">
      <c r="A356" s="202"/>
      <c r="B356" s="217"/>
      <c r="C356" s="11">
        <f t="shared" si="10"/>
        <v>348</v>
      </c>
      <c r="D356" s="12" t="s">
        <v>934</v>
      </c>
      <c r="E356" s="20"/>
      <c r="F356" s="57"/>
    </row>
    <row r="357" spans="1:6" s="7" customFormat="1" ht="26.4" x14ac:dyDescent="0.2">
      <c r="A357" s="202"/>
      <c r="B357" s="217"/>
      <c r="C357" s="11">
        <f t="shared" si="10"/>
        <v>349</v>
      </c>
      <c r="D357" s="12" t="s">
        <v>935</v>
      </c>
      <c r="E357" s="20"/>
      <c r="F357" s="57"/>
    </row>
    <row r="358" spans="1:6" s="7" customFormat="1" x14ac:dyDescent="0.2">
      <c r="A358" s="202"/>
      <c r="B358" s="217"/>
      <c r="C358" s="11">
        <f t="shared" si="10"/>
        <v>350</v>
      </c>
      <c r="D358" s="12" t="s">
        <v>363</v>
      </c>
      <c r="E358" s="20"/>
      <c r="F358" s="57"/>
    </row>
    <row r="359" spans="1:6" s="7" customFormat="1" x14ac:dyDescent="0.2">
      <c r="A359" s="202"/>
      <c r="B359" s="217"/>
      <c r="C359" s="11">
        <f t="shared" si="10"/>
        <v>351</v>
      </c>
      <c r="D359" s="124" t="s">
        <v>997</v>
      </c>
      <c r="E359" s="20"/>
      <c r="F359" s="57"/>
    </row>
    <row r="360" spans="1:6" s="7" customFormat="1" x14ac:dyDescent="0.2">
      <c r="A360" s="202"/>
      <c r="B360" s="217"/>
      <c r="C360" s="11">
        <f t="shared" si="10"/>
        <v>352</v>
      </c>
      <c r="D360" s="12" t="s">
        <v>975</v>
      </c>
      <c r="E360" s="20"/>
      <c r="F360" s="57"/>
    </row>
    <row r="361" spans="1:6" s="7" customFormat="1" x14ac:dyDescent="0.2">
      <c r="A361" s="202"/>
      <c r="B361" s="217"/>
      <c r="C361" s="11">
        <f t="shared" si="10"/>
        <v>353</v>
      </c>
      <c r="D361" s="12" t="s">
        <v>977</v>
      </c>
      <c r="E361" s="20"/>
      <c r="F361" s="57"/>
    </row>
    <row r="362" spans="1:6" s="7" customFormat="1" ht="26.4" x14ac:dyDescent="0.2">
      <c r="A362" s="202"/>
      <c r="B362" s="217"/>
      <c r="C362" s="11">
        <f t="shared" si="10"/>
        <v>354</v>
      </c>
      <c r="D362" s="12" t="s">
        <v>974</v>
      </c>
      <c r="E362" s="20"/>
      <c r="F362" s="57"/>
    </row>
    <row r="363" spans="1:6" s="7" customFormat="1" x14ac:dyDescent="0.2">
      <c r="A363" s="202"/>
      <c r="B363" s="217"/>
      <c r="C363" s="11">
        <f t="shared" si="10"/>
        <v>355</v>
      </c>
      <c r="D363" s="12" t="s">
        <v>708</v>
      </c>
      <c r="E363" s="20"/>
      <c r="F363" s="57"/>
    </row>
    <row r="364" spans="1:6" s="7" customFormat="1" ht="39.6" x14ac:dyDescent="0.2">
      <c r="A364" s="202"/>
      <c r="B364" s="217"/>
      <c r="C364" s="11">
        <f t="shared" si="10"/>
        <v>356</v>
      </c>
      <c r="D364" s="12" t="s">
        <v>364</v>
      </c>
      <c r="E364" s="20"/>
      <c r="F364" s="55"/>
    </row>
    <row r="365" spans="1:6" s="7" customFormat="1" ht="26.4" x14ac:dyDescent="0.2">
      <c r="A365" s="202"/>
      <c r="B365" s="218"/>
      <c r="C365" s="11">
        <f t="shared" si="10"/>
        <v>357</v>
      </c>
      <c r="D365" s="12" t="s">
        <v>365</v>
      </c>
      <c r="E365" s="20"/>
      <c r="F365" s="55"/>
    </row>
    <row r="366" spans="1:6" s="7" customFormat="1" ht="132" x14ac:dyDescent="0.2">
      <c r="A366" s="202"/>
      <c r="B366" s="18" t="s">
        <v>9</v>
      </c>
      <c r="C366" s="11">
        <f t="shared" si="10"/>
        <v>358</v>
      </c>
      <c r="D366" s="12" t="s">
        <v>366</v>
      </c>
      <c r="E366" s="20"/>
      <c r="F366" s="55"/>
    </row>
    <row r="367" spans="1:6" s="7" customFormat="1" ht="66" x14ac:dyDescent="0.2">
      <c r="A367" s="202"/>
      <c r="B367" s="18" t="s">
        <v>5</v>
      </c>
      <c r="C367" s="11">
        <f t="shared" si="10"/>
        <v>359</v>
      </c>
      <c r="D367" s="12" t="s">
        <v>709</v>
      </c>
      <c r="E367" s="20"/>
      <c r="F367" s="57"/>
    </row>
    <row r="368" spans="1:6" s="7" customFormat="1" x14ac:dyDescent="0.2">
      <c r="A368" s="202"/>
      <c r="B368" s="204" t="s">
        <v>367</v>
      </c>
      <c r="C368" s="11">
        <f t="shared" si="10"/>
        <v>360</v>
      </c>
      <c r="D368" s="12" t="s">
        <v>368</v>
      </c>
      <c r="E368" s="20"/>
      <c r="F368" s="57"/>
    </row>
    <row r="369" spans="1:6" s="7" customFormat="1" x14ac:dyDescent="0.2">
      <c r="A369" s="203"/>
      <c r="B369" s="206"/>
      <c r="C369" s="11">
        <f t="shared" si="10"/>
        <v>361</v>
      </c>
      <c r="D369" s="12" t="s">
        <v>158</v>
      </c>
      <c r="E369" s="20"/>
      <c r="F369" s="57"/>
    </row>
    <row r="370" spans="1:6" s="7" customFormat="1" ht="105.6" x14ac:dyDescent="0.2">
      <c r="A370" s="201" t="s">
        <v>369</v>
      </c>
      <c r="B370" s="204" t="s">
        <v>370</v>
      </c>
      <c r="C370" s="11">
        <f t="shared" si="10"/>
        <v>362</v>
      </c>
      <c r="D370" s="12" t="s">
        <v>710</v>
      </c>
      <c r="E370" s="20"/>
      <c r="F370" s="55"/>
    </row>
    <row r="371" spans="1:6" s="7" customFormat="1" ht="26.4" x14ac:dyDescent="0.2">
      <c r="A371" s="202"/>
      <c r="B371" s="205"/>
      <c r="C371" s="11">
        <f t="shared" si="10"/>
        <v>363</v>
      </c>
      <c r="D371" s="12" t="s">
        <v>371</v>
      </c>
      <c r="E371" s="20"/>
      <c r="F371" s="57"/>
    </row>
    <row r="372" spans="1:6" s="7" customFormat="1" x14ac:dyDescent="0.2">
      <c r="A372" s="202"/>
      <c r="B372" s="206"/>
      <c r="C372" s="11">
        <f t="shared" si="10"/>
        <v>364</v>
      </c>
      <c r="D372" s="12" t="s">
        <v>372</v>
      </c>
      <c r="E372" s="20"/>
      <c r="F372" s="57"/>
    </row>
    <row r="373" spans="1:6" s="7" customFormat="1" x14ac:dyDescent="0.2">
      <c r="A373" s="202"/>
      <c r="B373" s="204" t="s">
        <v>373</v>
      </c>
      <c r="C373" s="11">
        <f t="shared" si="10"/>
        <v>365</v>
      </c>
      <c r="D373" s="12" t="s">
        <v>711</v>
      </c>
      <c r="E373" s="20"/>
      <c r="F373" s="57"/>
    </row>
    <row r="374" spans="1:6" s="7" customFormat="1" x14ac:dyDescent="0.2">
      <c r="A374" s="202"/>
      <c r="B374" s="205"/>
      <c r="C374" s="11">
        <f t="shared" si="10"/>
        <v>366</v>
      </c>
      <c r="D374" s="12" t="s">
        <v>354</v>
      </c>
      <c r="E374" s="20"/>
      <c r="F374" s="57"/>
    </row>
    <row r="375" spans="1:6" s="7" customFormat="1" x14ac:dyDescent="0.2">
      <c r="A375" s="202"/>
      <c r="B375" s="205"/>
      <c r="C375" s="11">
        <f t="shared" si="10"/>
        <v>367</v>
      </c>
      <c r="D375" s="12" t="s">
        <v>374</v>
      </c>
      <c r="E375" s="20"/>
      <c r="F375" s="57"/>
    </row>
    <row r="376" spans="1:6" s="7" customFormat="1" x14ac:dyDescent="0.2">
      <c r="A376" s="202"/>
      <c r="B376" s="205"/>
      <c r="C376" s="11">
        <f t="shared" si="10"/>
        <v>368</v>
      </c>
      <c r="D376" s="12" t="s">
        <v>375</v>
      </c>
      <c r="E376" s="20"/>
      <c r="F376" s="57"/>
    </row>
    <row r="377" spans="1:6" s="7" customFormat="1" x14ac:dyDescent="0.2">
      <c r="A377" s="202"/>
      <c r="B377" s="205"/>
      <c r="C377" s="11">
        <f t="shared" si="10"/>
        <v>369</v>
      </c>
      <c r="D377" s="12" t="s">
        <v>376</v>
      </c>
      <c r="E377" s="20"/>
      <c r="F377" s="57"/>
    </row>
    <row r="378" spans="1:6" s="7" customFormat="1" x14ac:dyDescent="0.2">
      <c r="A378" s="202"/>
      <c r="B378" s="206"/>
      <c r="C378" s="11">
        <f t="shared" si="10"/>
        <v>370</v>
      </c>
      <c r="D378" s="12" t="s">
        <v>212</v>
      </c>
      <c r="E378" s="20"/>
      <c r="F378" s="57"/>
    </row>
    <row r="379" spans="1:6" s="7" customFormat="1" ht="26.4" x14ac:dyDescent="0.2">
      <c r="A379" s="202"/>
      <c r="B379" s="204" t="s">
        <v>377</v>
      </c>
      <c r="C379" s="11">
        <f t="shared" si="10"/>
        <v>371</v>
      </c>
      <c r="D379" s="12" t="s">
        <v>378</v>
      </c>
      <c r="E379" s="20"/>
      <c r="F379" s="55"/>
    </row>
    <row r="380" spans="1:6" s="7" customFormat="1" ht="26.4" x14ac:dyDescent="0.2">
      <c r="A380" s="202"/>
      <c r="B380" s="205"/>
      <c r="C380" s="11">
        <f t="shared" si="10"/>
        <v>372</v>
      </c>
      <c r="D380" s="12" t="s">
        <v>379</v>
      </c>
      <c r="E380" s="20"/>
      <c r="F380" s="57"/>
    </row>
    <row r="381" spans="1:6" s="7" customFormat="1" ht="26.4" x14ac:dyDescent="0.2">
      <c r="A381" s="202"/>
      <c r="B381" s="206"/>
      <c r="C381" s="11">
        <f t="shared" si="10"/>
        <v>373</v>
      </c>
      <c r="D381" s="12" t="s">
        <v>380</v>
      </c>
      <c r="E381" s="20"/>
      <c r="F381" s="57"/>
    </row>
    <row r="382" spans="1:6" s="7" customFormat="1" ht="26.4" x14ac:dyDescent="0.2">
      <c r="A382" s="202"/>
      <c r="B382" s="204" t="s">
        <v>221</v>
      </c>
      <c r="C382" s="11">
        <f t="shared" si="10"/>
        <v>374</v>
      </c>
      <c r="D382" s="12" t="s">
        <v>712</v>
      </c>
      <c r="E382" s="20"/>
      <c r="F382" s="57"/>
    </row>
    <row r="383" spans="1:6" s="7" customFormat="1" x14ac:dyDescent="0.2">
      <c r="A383" s="202"/>
      <c r="B383" s="205"/>
      <c r="C383" s="11">
        <f t="shared" si="10"/>
        <v>375</v>
      </c>
      <c r="D383" s="12" t="s">
        <v>381</v>
      </c>
      <c r="E383" s="20"/>
      <c r="F383" s="57"/>
    </row>
    <row r="384" spans="1:6" s="7" customFormat="1" ht="26.4" x14ac:dyDescent="0.2">
      <c r="A384" s="202"/>
      <c r="B384" s="206"/>
      <c r="C384" s="11">
        <f t="shared" si="10"/>
        <v>376</v>
      </c>
      <c r="D384" s="12" t="s">
        <v>382</v>
      </c>
      <c r="E384" s="20"/>
      <c r="F384" s="57"/>
    </row>
    <row r="385" spans="1:6" s="7" customFormat="1" x14ac:dyDescent="0.2">
      <c r="A385" s="202"/>
      <c r="B385" s="179" t="s">
        <v>227</v>
      </c>
      <c r="C385" s="11">
        <f t="shared" si="10"/>
        <v>377</v>
      </c>
      <c r="D385" s="124" t="s">
        <v>1006</v>
      </c>
      <c r="E385" s="20"/>
      <c r="F385" s="57"/>
    </row>
    <row r="386" spans="1:6" s="7" customFormat="1" x14ac:dyDescent="0.2">
      <c r="A386" s="203"/>
      <c r="B386" s="18" t="s">
        <v>232</v>
      </c>
      <c r="C386" s="11">
        <f t="shared" si="10"/>
        <v>378</v>
      </c>
      <c r="D386" s="12" t="s">
        <v>383</v>
      </c>
      <c r="E386" s="20"/>
      <c r="F386" s="57"/>
    </row>
    <row r="387" spans="1:6" s="7" customFormat="1" ht="26.4" x14ac:dyDescent="0.2">
      <c r="A387" s="201" t="s">
        <v>234</v>
      </c>
      <c r="B387" s="204" t="s">
        <v>235</v>
      </c>
      <c r="C387" s="11">
        <f t="shared" si="10"/>
        <v>379</v>
      </c>
      <c r="D387" s="12" t="s">
        <v>729</v>
      </c>
      <c r="E387" s="20"/>
      <c r="F387" s="57"/>
    </row>
    <row r="388" spans="1:6" s="7" customFormat="1" ht="26.4" x14ac:dyDescent="0.2">
      <c r="A388" s="202"/>
      <c r="B388" s="205"/>
      <c r="C388" s="11">
        <f t="shared" si="10"/>
        <v>380</v>
      </c>
      <c r="D388" s="12" t="s">
        <v>732</v>
      </c>
      <c r="E388" s="20"/>
      <c r="F388" s="57"/>
    </row>
    <row r="389" spans="1:6" s="7" customFormat="1" x14ac:dyDescent="0.2">
      <c r="A389" s="202"/>
      <c r="B389" s="206"/>
      <c r="C389" s="11">
        <f t="shared" si="10"/>
        <v>381</v>
      </c>
      <c r="D389" s="12" t="s">
        <v>384</v>
      </c>
      <c r="E389" s="20"/>
      <c r="F389" s="57"/>
    </row>
    <row r="390" spans="1:6" s="7" customFormat="1" ht="79.2" x14ac:dyDescent="0.2">
      <c r="A390" s="202"/>
      <c r="B390" s="204" t="s">
        <v>237</v>
      </c>
      <c r="C390" s="11">
        <f t="shared" si="10"/>
        <v>382</v>
      </c>
      <c r="D390" s="12" t="s">
        <v>713</v>
      </c>
      <c r="E390" s="20"/>
      <c r="F390" s="57"/>
    </row>
    <row r="391" spans="1:6" s="7" customFormat="1" ht="145.19999999999999" x14ac:dyDescent="0.2">
      <c r="A391" s="202"/>
      <c r="B391" s="205"/>
      <c r="C391" s="11">
        <f t="shared" si="10"/>
        <v>383</v>
      </c>
      <c r="D391" s="12" t="s">
        <v>714</v>
      </c>
      <c r="E391" s="20"/>
      <c r="F391" s="55"/>
    </row>
    <row r="392" spans="1:6" s="7" customFormat="1" ht="52.8" x14ac:dyDescent="0.2">
      <c r="A392" s="202"/>
      <c r="B392" s="205"/>
      <c r="C392" s="11">
        <f t="shared" si="10"/>
        <v>384</v>
      </c>
      <c r="D392" s="12" t="s">
        <v>385</v>
      </c>
      <c r="E392" s="20"/>
      <c r="F392" s="57"/>
    </row>
    <row r="393" spans="1:6" s="7" customFormat="1" ht="26.4" x14ac:dyDescent="0.2">
      <c r="A393" s="202"/>
      <c r="B393" s="205"/>
      <c r="C393" s="11">
        <f t="shared" si="10"/>
        <v>385</v>
      </c>
      <c r="D393" s="12" t="s">
        <v>240</v>
      </c>
      <c r="E393" s="20"/>
      <c r="F393" s="57"/>
    </row>
    <row r="394" spans="1:6" s="7" customFormat="1" ht="26.4" x14ac:dyDescent="0.2">
      <c r="A394" s="202"/>
      <c r="B394" s="205"/>
      <c r="C394" s="11">
        <f t="shared" si="10"/>
        <v>386</v>
      </c>
      <c r="D394" s="12" t="s">
        <v>241</v>
      </c>
      <c r="E394" s="20"/>
      <c r="F394" s="57"/>
    </row>
    <row r="395" spans="1:6" s="7" customFormat="1" ht="39.6" x14ac:dyDescent="0.2">
      <c r="A395" s="202"/>
      <c r="B395" s="205"/>
      <c r="C395" s="11">
        <f t="shared" si="10"/>
        <v>387</v>
      </c>
      <c r="D395" s="12" t="s">
        <v>243</v>
      </c>
      <c r="E395" s="20"/>
      <c r="F395" s="57"/>
    </row>
    <row r="396" spans="1:6" s="7" customFormat="1" ht="39.6" x14ac:dyDescent="0.2">
      <c r="A396" s="202"/>
      <c r="B396" s="205"/>
      <c r="C396" s="11">
        <f t="shared" si="10"/>
        <v>388</v>
      </c>
      <c r="D396" s="12" t="s">
        <v>386</v>
      </c>
      <c r="E396" s="20"/>
      <c r="F396" s="57"/>
    </row>
    <row r="397" spans="1:6" s="7" customFormat="1" x14ac:dyDescent="0.2">
      <c r="A397" s="202"/>
      <c r="B397" s="206"/>
      <c r="C397" s="11">
        <f t="shared" si="10"/>
        <v>389</v>
      </c>
      <c r="D397" s="12" t="s">
        <v>387</v>
      </c>
      <c r="E397" s="20"/>
      <c r="F397" s="57"/>
    </row>
    <row r="398" spans="1:6" s="7" customFormat="1" ht="132" x14ac:dyDescent="0.2">
      <c r="A398" s="202"/>
      <c r="B398" s="204" t="s">
        <v>5</v>
      </c>
      <c r="C398" s="11">
        <f t="shared" si="10"/>
        <v>390</v>
      </c>
      <c r="D398" s="12" t="s">
        <v>718</v>
      </c>
      <c r="E398" s="20"/>
      <c r="F398" s="55"/>
    </row>
    <row r="399" spans="1:6" s="7" customFormat="1" x14ac:dyDescent="0.2">
      <c r="A399" s="202"/>
      <c r="B399" s="206"/>
      <c r="C399" s="11">
        <f t="shared" si="10"/>
        <v>391</v>
      </c>
      <c r="D399" s="12" t="s">
        <v>715</v>
      </c>
      <c r="E399" s="20"/>
      <c r="F399" s="55"/>
    </row>
    <row r="400" spans="1:6" s="7" customFormat="1" ht="39.6" x14ac:dyDescent="0.2">
      <c r="A400" s="202"/>
      <c r="B400" s="204" t="s">
        <v>7</v>
      </c>
      <c r="C400" s="11">
        <f t="shared" si="10"/>
        <v>392</v>
      </c>
      <c r="D400" s="12" t="s">
        <v>716</v>
      </c>
      <c r="E400" s="20"/>
      <c r="F400" s="57"/>
    </row>
    <row r="401" spans="1:6" s="7" customFormat="1" x14ac:dyDescent="0.2">
      <c r="A401" s="202"/>
      <c r="B401" s="205"/>
      <c r="C401" s="11">
        <f t="shared" si="10"/>
        <v>393</v>
      </c>
      <c r="D401" s="12" t="s">
        <v>388</v>
      </c>
      <c r="E401" s="20"/>
      <c r="F401" s="55"/>
    </row>
    <row r="402" spans="1:6" s="7" customFormat="1" x14ac:dyDescent="0.2">
      <c r="A402" s="202"/>
      <c r="B402" s="206"/>
      <c r="C402" s="11">
        <f t="shared" si="10"/>
        <v>394</v>
      </c>
      <c r="D402" s="12" t="s">
        <v>389</v>
      </c>
      <c r="E402" s="20"/>
      <c r="F402" s="57"/>
    </row>
    <row r="403" spans="1:6" s="7" customFormat="1" x14ac:dyDescent="0.2">
      <c r="A403" s="203"/>
      <c r="B403" s="18" t="s">
        <v>390</v>
      </c>
      <c r="C403" s="11">
        <f t="shared" si="10"/>
        <v>395</v>
      </c>
      <c r="D403" s="12" t="s">
        <v>717</v>
      </c>
      <c r="E403" s="20"/>
      <c r="F403" s="57"/>
    </row>
    <row r="404" spans="1:6" s="7" customFormat="1" x14ac:dyDescent="0.2">
      <c r="A404" s="201" t="s">
        <v>439</v>
      </c>
      <c r="B404" s="204" t="s">
        <v>391</v>
      </c>
      <c r="C404" s="11">
        <f t="shared" si="10"/>
        <v>396</v>
      </c>
      <c r="D404" s="12" t="s">
        <v>392</v>
      </c>
      <c r="E404" s="20"/>
      <c r="F404" s="57"/>
    </row>
    <row r="405" spans="1:6" s="7" customFormat="1" ht="26.4" x14ac:dyDescent="0.2">
      <c r="A405" s="202"/>
      <c r="B405" s="205"/>
      <c r="C405" s="11">
        <f t="shared" si="10"/>
        <v>397</v>
      </c>
      <c r="D405" s="12" t="s">
        <v>393</v>
      </c>
      <c r="E405" s="20"/>
      <c r="F405" s="57"/>
    </row>
    <row r="406" spans="1:6" s="7" customFormat="1" ht="26.4" x14ac:dyDescent="0.2">
      <c r="A406" s="202"/>
      <c r="B406" s="205"/>
      <c r="C406" s="11">
        <f t="shared" si="10"/>
        <v>398</v>
      </c>
      <c r="D406" s="12" t="s">
        <v>719</v>
      </c>
      <c r="E406" s="20"/>
      <c r="F406" s="57"/>
    </row>
    <row r="407" spans="1:6" s="7" customFormat="1" x14ac:dyDescent="0.2">
      <c r="A407" s="202"/>
      <c r="B407" s="205"/>
      <c r="C407" s="11">
        <f t="shared" si="10"/>
        <v>399</v>
      </c>
      <c r="D407" s="12" t="s">
        <v>720</v>
      </c>
      <c r="E407" s="20"/>
      <c r="F407" s="57"/>
    </row>
    <row r="408" spans="1:6" s="7" customFormat="1" x14ac:dyDescent="0.2">
      <c r="A408" s="202"/>
      <c r="B408" s="205"/>
      <c r="C408" s="11">
        <f t="shared" si="10"/>
        <v>400</v>
      </c>
      <c r="D408" s="12" t="s">
        <v>394</v>
      </c>
      <c r="E408" s="20"/>
      <c r="F408" s="57"/>
    </row>
    <row r="409" spans="1:6" s="7" customFormat="1" ht="39.6" x14ac:dyDescent="0.2">
      <c r="A409" s="202"/>
      <c r="B409" s="205"/>
      <c r="C409" s="11">
        <f t="shared" si="10"/>
        <v>401</v>
      </c>
      <c r="D409" s="12" t="s">
        <v>395</v>
      </c>
      <c r="E409" s="20"/>
      <c r="F409" s="57"/>
    </row>
    <row r="410" spans="1:6" s="7" customFormat="1" x14ac:dyDescent="0.2">
      <c r="A410" s="203"/>
      <c r="B410" s="206"/>
      <c r="C410" s="11">
        <f t="shared" si="10"/>
        <v>402</v>
      </c>
      <c r="D410" s="12" t="s">
        <v>396</v>
      </c>
      <c r="E410" s="20"/>
      <c r="F410" s="57"/>
    </row>
    <row r="411" spans="1:6" s="7" customFormat="1" x14ac:dyDescent="0.2">
      <c r="A411" s="197" t="s">
        <v>397</v>
      </c>
      <c r="B411" s="222" t="s">
        <v>397</v>
      </c>
      <c r="C411" s="11">
        <f t="shared" si="10"/>
        <v>403</v>
      </c>
      <c r="D411" s="12" t="s">
        <v>721</v>
      </c>
      <c r="E411" s="20"/>
      <c r="F411" s="55"/>
    </row>
    <row r="412" spans="1:6" s="7" customFormat="1" ht="39.6" x14ac:dyDescent="0.2">
      <c r="A412" s="197"/>
      <c r="B412" s="222"/>
      <c r="C412" s="11">
        <f t="shared" si="10"/>
        <v>404</v>
      </c>
      <c r="D412" s="12" t="s">
        <v>722</v>
      </c>
      <c r="E412" s="20"/>
      <c r="F412" s="57"/>
    </row>
    <row r="413" spans="1:6" s="7" customFormat="1" x14ac:dyDescent="0.2">
      <c r="A413" s="201" t="s">
        <v>257</v>
      </c>
      <c r="B413" s="204" t="s">
        <v>257</v>
      </c>
      <c r="C413" s="11">
        <f t="shared" si="10"/>
        <v>405</v>
      </c>
      <c r="D413" s="12" t="s">
        <v>398</v>
      </c>
      <c r="E413" s="20"/>
      <c r="F413" s="57"/>
    </row>
    <row r="414" spans="1:6" s="7" customFormat="1" x14ac:dyDescent="0.2">
      <c r="A414" s="202"/>
      <c r="B414" s="205"/>
      <c r="C414" s="11">
        <f t="shared" si="10"/>
        <v>406</v>
      </c>
      <c r="D414" s="12" t="s">
        <v>399</v>
      </c>
      <c r="E414" s="20"/>
      <c r="F414" s="57"/>
    </row>
    <row r="415" spans="1:6" s="7" customFormat="1" x14ac:dyDescent="0.2">
      <c r="A415" s="202"/>
      <c r="B415" s="205"/>
      <c r="C415" s="11">
        <f t="shared" si="10"/>
        <v>407</v>
      </c>
      <c r="D415" s="12" t="s">
        <v>400</v>
      </c>
      <c r="E415" s="20"/>
      <c r="F415" s="57"/>
    </row>
    <row r="416" spans="1:6" s="7" customFormat="1" ht="26.4" x14ac:dyDescent="0.2">
      <c r="A416" s="202"/>
      <c r="B416" s="205"/>
      <c r="C416" s="11">
        <f t="shared" ref="C416:C462" si="11">ROW()-8</f>
        <v>408</v>
      </c>
      <c r="D416" s="12" t="s">
        <v>401</v>
      </c>
      <c r="E416" s="20"/>
      <c r="F416" s="57"/>
    </row>
    <row r="417" spans="1:6" s="7" customFormat="1" ht="26.4" x14ac:dyDescent="0.2">
      <c r="A417" s="202"/>
      <c r="B417" s="205"/>
      <c r="C417" s="11">
        <f t="shared" si="11"/>
        <v>409</v>
      </c>
      <c r="D417" s="12" t="s">
        <v>973</v>
      </c>
      <c r="E417" s="20"/>
      <c r="F417" s="57"/>
    </row>
    <row r="418" spans="1:6" s="7" customFormat="1" x14ac:dyDescent="0.2">
      <c r="A418" s="203"/>
      <c r="B418" s="206"/>
      <c r="C418" s="11">
        <f t="shared" si="11"/>
        <v>410</v>
      </c>
      <c r="D418" s="12" t="s">
        <v>402</v>
      </c>
      <c r="E418" s="20"/>
      <c r="F418" s="57"/>
    </row>
    <row r="419" spans="1:6" s="7" customFormat="1" x14ac:dyDescent="0.2">
      <c r="A419" s="201" t="s">
        <v>8</v>
      </c>
      <c r="B419" s="204" t="s">
        <v>8</v>
      </c>
      <c r="C419" s="11">
        <f t="shared" si="11"/>
        <v>411</v>
      </c>
      <c r="D419" s="12" t="s">
        <v>403</v>
      </c>
      <c r="E419" s="20"/>
      <c r="F419" s="57"/>
    </row>
    <row r="420" spans="1:6" s="7" customFormat="1" ht="26.4" x14ac:dyDescent="0.2">
      <c r="A420" s="203"/>
      <c r="B420" s="206"/>
      <c r="C420" s="11">
        <f t="shared" si="11"/>
        <v>412</v>
      </c>
      <c r="D420" s="12" t="s">
        <v>978</v>
      </c>
      <c r="E420" s="20"/>
      <c r="F420" s="57"/>
    </row>
    <row r="421" spans="1:6" s="7" customFormat="1" ht="92.4" x14ac:dyDescent="0.2">
      <c r="A421" s="222" t="s">
        <v>404</v>
      </c>
      <c r="B421" s="222" t="s">
        <v>335</v>
      </c>
      <c r="C421" s="11">
        <f t="shared" si="11"/>
        <v>413</v>
      </c>
      <c r="D421" s="12" t="s">
        <v>724</v>
      </c>
      <c r="E421" s="20"/>
      <c r="F421" s="55"/>
    </row>
    <row r="422" spans="1:6" s="7" customFormat="1" ht="26.4" x14ac:dyDescent="0.2">
      <c r="A422" s="222"/>
      <c r="B422" s="222"/>
      <c r="C422" s="11">
        <f t="shared" si="11"/>
        <v>414</v>
      </c>
      <c r="D422" s="12" t="s">
        <v>405</v>
      </c>
      <c r="E422" s="20"/>
      <c r="F422" s="55"/>
    </row>
    <row r="423" spans="1:6" s="7" customFormat="1" x14ac:dyDescent="0.2">
      <c r="A423" s="222"/>
      <c r="B423" s="222"/>
      <c r="C423" s="11">
        <f t="shared" si="11"/>
        <v>415</v>
      </c>
      <c r="D423" s="12" t="s">
        <v>406</v>
      </c>
      <c r="E423" s="20"/>
      <c r="F423" s="55"/>
    </row>
    <row r="424" spans="1:6" s="7" customFormat="1" x14ac:dyDescent="0.2">
      <c r="A424" s="222"/>
      <c r="B424" s="222"/>
      <c r="C424" s="11">
        <f t="shared" si="11"/>
        <v>416</v>
      </c>
      <c r="D424" s="12" t="s">
        <v>407</v>
      </c>
      <c r="E424" s="20"/>
      <c r="F424" s="55"/>
    </row>
    <row r="425" spans="1:6" s="7" customFormat="1" ht="52.8" x14ac:dyDescent="0.2">
      <c r="A425" s="222"/>
      <c r="B425" s="222" t="s">
        <v>408</v>
      </c>
      <c r="C425" s="11">
        <f t="shared" si="11"/>
        <v>417</v>
      </c>
      <c r="D425" s="12" t="s">
        <v>725</v>
      </c>
      <c r="E425" s="20"/>
      <c r="F425" s="57"/>
    </row>
    <row r="426" spans="1:6" s="7" customFormat="1" x14ac:dyDescent="0.2">
      <c r="A426" s="222"/>
      <c r="B426" s="222"/>
      <c r="C426" s="11">
        <f t="shared" si="11"/>
        <v>418</v>
      </c>
      <c r="D426" s="12" t="s">
        <v>409</v>
      </c>
      <c r="E426" s="20"/>
      <c r="F426" s="55"/>
    </row>
    <row r="427" spans="1:6" s="7" customFormat="1" ht="39.6" x14ac:dyDescent="0.2">
      <c r="A427" s="222"/>
      <c r="B427" s="222" t="s">
        <v>359</v>
      </c>
      <c r="C427" s="11">
        <f t="shared" si="11"/>
        <v>419</v>
      </c>
      <c r="D427" s="12" t="s">
        <v>726</v>
      </c>
      <c r="E427" s="20"/>
      <c r="F427" s="55"/>
    </row>
    <row r="428" spans="1:6" s="7" customFormat="1" x14ac:dyDescent="0.2">
      <c r="A428" s="222"/>
      <c r="B428" s="222"/>
      <c r="C428" s="11">
        <f t="shared" si="11"/>
        <v>420</v>
      </c>
      <c r="D428" s="12" t="s">
        <v>410</v>
      </c>
      <c r="E428" s="20"/>
      <c r="F428" s="55"/>
    </row>
    <row r="429" spans="1:6" s="7" customFormat="1" ht="26.4" x14ac:dyDescent="0.2">
      <c r="A429" s="222"/>
      <c r="B429" s="222"/>
      <c r="C429" s="11">
        <f t="shared" si="11"/>
        <v>421</v>
      </c>
      <c r="D429" s="12" t="s">
        <v>411</v>
      </c>
      <c r="E429" s="20"/>
      <c r="F429" s="55"/>
    </row>
    <row r="430" spans="1:6" s="7" customFormat="1" ht="26.4" x14ac:dyDescent="0.2">
      <c r="A430" s="222"/>
      <c r="B430" s="222"/>
      <c r="C430" s="11">
        <f t="shared" si="11"/>
        <v>422</v>
      </c>
      <c r="D430" s="12" t="s">
        <v>412</v>
      </c>
      <c r="E430" s="20"/>
      <c r="F430" s="55"/>
    </row>
    <row r="431" spans="1:6" s="7" customFormat="1" x14ac:dyDescent="0.2">
      <c r="A431" s="222"/>
      <c r="B431" s="222"/>
      <c r="C431" s="11">
        <f t="shared" si="11"/>
        <v>423</v>
      </c>
      <c r="D431" s="12" t="s">
        <v>413</v>
      </c>
      <c r="E431" s="20"/>
      <c r="F431" s="55"/>
    </row>
    <row r="432" spans="1:6" s="7" customFormat="1" ht="13.5" customHeight="1" x14ac:dyDescent="0.2">
      <c r="A432" s="201" t="s">
        <v>358</v>
      </c>
      <c r="B432" s="216" t="s">
        <v>968</v>
      </c>
      <c r="C432" s="11">
        <f t="shared" si="11"/>
        <v>424</v>
      </c>
      <c r="D432" s="12" t="s">
        <v>967</v>
      </c>
      <c r="E432" s="20"/>
      <c r="F432" s="55"/>
    </row>
    <row r="433" spans="1:6" s="7" customFormat="1" x14ac:dyDescent="0.2">
      <c r="A433" s="202"/>
      <c r="B433" s="217"/>
      <c r="C433" s="11">
        <f t="shared" si="11"/>
        <v>425</v>
      </c>
      <c r="D433" s="12" t="s">
        <v>972</v>
      </c>
      <c r="E433" s="20"/>
      <c r="F433" s="55"/>
    </row>
    <row r="434" spans="1:6" s="7" customFormat="1" x14ac:dyDescent="0.2">
      <c r="A434" s="202"/>
      <c r="B434" s="217"/>
      <c r="C434" s="11">
        <f t="shared" si="11"/>
        <v>426</v>
      </c>
      <c r="D434" s="12" t="s">
        <v>955</v>
      </c>
      <c r="E434" s="20"/>
      <c r="F434" s="55"/>
    </row>
    <row r="435" spans="1:6" s="7" customFormat="1" x14ac:dyDescent="0.2">
      <c r="A435" s="202"/>
      <c r="B435" s="217"/>
      <c r="C435" s="11">
        <f t="shared" si="11"/>
        <v>427</v>
      </c>
      <c r="D435" s="12" t="s">
        <v>956</v>
      </c>
      <c r="E435" s="20"/>
      <c r="F435" s="55"/>
    </row>
    <row r="436" spans="1:6" s="7" customFormat="1" x14ac:dyDescent="0.2">
      <c r="A436" s="202"/>
      <c r="B436" s="217"/>
      <c r="C436" s="11">
        <f t="shared" si="11"/>
        <v>428</v>
      </c>
      <c r="D436" s="12" t="s">
        <v>957</v>
      </c>
      <c r="E436" s="20"/>
      <c r="F436" s="55"/>
    </row>
    <row r="437" spans="1:6" s="7" customFormat="1" ht="26.4" x14ac:dyDescent="0.2">
      <c r="A437" s="202"/>
      <c r="B437" s="217"/>
      <c r="C437" s="11">
        <f t="shared" si="11"/>
        <v>429</v>
      </c>
      <c r="D437" s="12" t="s">
        <v>958</v>
      </c>
      <c r="E437" s="20"/>
      <c r="F437" s="55"/>
    </row>
    <row r="438" spans="1:6" s="7" customFormat="1" ht="26.4" x14ac:dyDescent="0.2">
      <c r="A438" s="202"/>
      <c r="B438" s="217"/>
      <c r="C438" s="11">
        <f t="shared" si="11"/>
        <v>430</v>
      </c>
      <c r="D438" s="12" t="s">
        <v>954</v>
      </c>
      <c r="E438" s="20"/>
      <c r="F438" s="55"/>
    </row>
    <row r="439" spans="1:6" s="7" customFormat="1" x14ac:dyDescent="0.2">
      <c r="A439" s="202"/>
      <c r="B439" s="217"/>
      <c r="C439" s="11">
        <f t="shared" si="11"/>
        <v>431</v>
      </c>
      <c r="D439" s="12" t="s">
        <v>949</v>
      </c>
      <c r="E439" s="20"/>
      <c r="F439" s="55"/>
    </row>
    <row r="440" spans="1:6" s="7" customFormat="1" x14ac:dyDescent="0.2">
      <c r="A440" s="202"/>
      <c r="B440" s="217"/>
      <c r="C440" s="11">
        <f t="shared" si="11"/>
        <v>432</v>
      </c>
      <c r="D440" s="12" t="s">
        <v>959</v>
      </c>
      <c r="E440" s="20"/>
      <c r="F440" s="55"/>
    </row>
    <row r="441" spans="1:6" s="7" customFormat="1" x14ac:dyDescent="0.2">
      <c r="A441" s="202"/>
      <c r="B441" s="217"/>
      <c r="C441" s="11">
        <f t="shared" si="11"/>
        <v>433</v>
      </c>
      <c r="D441" s="12" t="s">
        <v>960</v>
      </c>
      <c r="E441" s="20"/>
      <c r="F441" s="55"/>
    </row>
    <row r="442" spans="1:6" s="7" customFormat="1" ht="26.4" x14ac:dyDescent="0.2">
      <c r="A442" s="202"/>
      <c r="B442" s="217"/>
      <c r="C442" s="11">
        <f t="shared" si="11"/>
        <v>434</v>
      </c>
      <c r="D442" s="12" t="s">
        <v>962</v>
      </c>
      <c r="E442" s="20"/>
      <c r="F442" s="55"/>
    </row>
    <row r="443" spans="1:6" s="7" customFormat="1" x14ac:dyDescent="0.2">
      <c r="A443" s="202"/>
      <c r="B443" s="217"/>
      <c r="C443" s="11">
        <f t="shared" si="11"/>
        <v>435</v>
      </c>
      <c r="D443" s="12" t="s">
        <v>960</v>
      </c>
      <c r="E443" s="20"/>
      <c r="F443" s="55"/>
    </row>
    <row r="444" spans="1:6" s="7" customFormat="1" ht="39.6" x14ac:dyDescent="0.2">
      <c r="A444" s="202"/>
      <c r="B444" s="217"/>
      <c r="C444" s="11">
        <f t="shared" si="11"/>
        <v>436</v>
      </c>
      <c r="D444" s="12" t="s">
        <v>963</v>
      </c>
      <c r="E444" s="20"/>
      <c r="F444" s="55"/>
    </row>
    <row r="445" spans="1:6" s="7" customFormat="1" ht="26.4" x14ac:dyDescent="0.2">
      <c r="A445" s="202"/>
      <c r="B445" s="217"/>
      <c r="C445" s="11">
        <f t="shared" si="11"/>
        <v>437</v>
      </c>
      <c r="D445" s="12" t="s">
        <v>964</v>
      </c>
      <c r="E445" s="20"/>
      <c r="F445" s="55"/>
    </row>
    <row r="446" spans="1:6" s="7" customFormat="1" ht="39.6" x14ac:dyDescent="0.2">
      <c r="A446" s="202"/>
      <c r="B446" s="217"/>
      <c r="C446" s="11">
        <f t="shared" si="11"/>
        <v>438</v>
      </c>
      <c r="D446" s="12" t="s">
        <v>965</v>
      </c>
      <c r="E446" s="20"/>
      <c r="F446" s="55"/>
    </row>
    <row r="447" spans="1:6" s="7" customFormat="1" ht="39.6" x14ac:dyDescent="0.2">
      <c r="A447" s="202"/>
      <c r="B447" s="217"/>
      <c r="C447" s="11">
        <f t="shared" si="11"/>
        <v>439</v>
      </c>
      <c r="D447" s="12" t="s">
        <v>966</v>
      </c>
      <c r="E447" s="20"/>
      <c r="F447" s="55"/>
    </row>
    <row r="448" spans="1:6" s="7" customFormat="1" x14ac:dyDescent="0.2">
      <c r="A448" s="202"/>
      <c r="B448" s="217"/>
      <c r="C448" s="11">
        <f t="shared" si="11"/>
        <v>440</v>
      </c>
      <c r="D448" s="12" t="s">
        <v>981</v>
      </c>
      <c r="E448" s="20"/>
      <c r="F448" s="55"/>
    </row>
    <row r="449" spans="1:6" s="7" customFormat="1" x14ac:dyDescent="0.2">
      <c r="A449" s="202"/>
      <c r="B449" s="217"/>
      <c r="C449" s="11">
        <f t="shared" si="11"/>
        <v>441</v>
      </c>
      <c r="D449" s="7" t="s">
        <v>1014</v>
      </c>
      <c r="E449" s="20"/>
      <c r="F449" s="55"/>
    </row>
    <row r="450" spans="1:6" s="7" customFormat="1" ht="26.4" x14ac:dyDescent="0.2">
      <c r="A450" s="202"/>
      <c r="B450" s="217"/>
      <c r="C450" s="11">
        <f t="shared" si="11"/>
        <v>442</v>
      </c>
      <c r="D450" s="12" t="s">
        <v>1015</v>
      </c>
      <c r="E450" s="20"/>
      <c r="F450" s="55"/>
    </row>
    <row r="451" spans="1:6" s="7" customFormat="1" ht="26.4" x14ac:dyDescent="0.2">
      <c r="A451" s="202"/>
      <c r="B451" s="217"/>
      <c r="C451" s="11">
        <f t="shared" si="11"/>
        <v>443</v>
      </c>
      <c r="D451" s="12" t="s">
        <v>1016</v>
      </c>
      <c r="E451" s="20"/>
      <c r="F451" s="55"/>
    </row>
    <row r="452" spans="1:6" s="7" customFormat="1" x14ac:dyDescent="0.2">
      <c r="A452" s="202"/>
      <c r="B452" s="217"/>
      <c r="C452" s="11">
        <f t="shared" si="11"/>
        <v>444</v>
      </c>
      <c r="D452" s="12"/>
      <c r="E452" s="20"/>
      <c r="F452" s="55"/>
    </row>
    <row r="453" spans="1:6" s="7" customFormat="1" x14ac:dyDescent="0.2">
      <c r="A453" s="202"/>
      <c r="B453" s="218"/>
      <c r="C453" s="11">
        <f t="shared" si="11"/>
        <v>445</v>
      </c>
      <c r="D453" s="12"/>
      <c r="E453" s="20"/>
      <c r="F453" s="55"/>
    </row>
    <row r="454" spans="1:6" s="7" customFormat="1" x14ac:dyDescent="0.2">
      <c r="A454" s="202"/>
      <c r="B454" s="180" t="s">
        <v>1011</v>
      </c>
      <c r="C454" s="11">
        <f t="shared" si="11"/>
        <v>446</v>
      </c>
      <c r="D454" s="12" t="s">
        <v>969</v>
      </c>
      <c r="E454" s="20"/>
      <c r="F454" s="55"/>
    </row>
    <row r="455" spans="1:6" s="7" customFormat="1" ht="26.4" x14ac:dyDescent="0.2">
      <c r="A455" s="202"/>
      <c r="B455" s="181"/>
      <c r="C455" s="11">
        <f t="shared" si="11"/>
        <v>447</v>
      </c>
      <c r="D455" s="12" t="s">
        <v>979</v>
      </c>
      <c r="E455" s="20"/>
      <c r="F455" s="55"/>
    </row>
    <row r="456" spans="1:6" s="7" customFormat="1" ht="26.4" x14ac:dyDescent="0.2">
      <c r="A456" s="202"/>
      <c r="B456" s="181"/>
      <c r="C456" s="11">
        <f t="shared" si="11"/>
        <v>448</v>
      </c>
      <c r="D456" s="12" t="s">
        <v>980</v>
      </c>
      <c r="E456" s="20"/>
      <c r="F456" s="55"/>
    </row>
    <row r="457" spans="1:6" s="7" customFormat="1" ht="26.4" x14ac:dyDescent="0.2">
      <c r="A457" s="202"/>
      <c r="B457" s="181"/>
      <c r="C457" s="11">
        <f t="shared" si="11"/>
        <v>449</v>
      </c>
      <c r="D457" s="12" t="s">
        <v>1017</v>
      </c>
      <c r="E457" s="20"/>
      <c r="F457" s="55"/>
    </row>
    <row r="458" spans="1:6" s="7" customFormat="1" ht="26.4" x14ac:dyDescent="0.2">
      <c r="A458" s="202"/>
      <c r="B458" s="181"/>
      <c r="C458" s="11">
        <f t="shared" si="11"/>
        <v>450</v>
      </c>
      <c r="D458" s="12" t="s">
        <v>1009</v>
      </c>
      <c r="E458" s="20"/>
      <c r="F458" s="55"/>
    </row>
    <row r="459" spans="1:6" s="7" customFormat="1" ht="39.6" x14ac:dyDescent="0.2">
      <c r="A459" s="202"/>
      <c r="B459" s="181"/>
      <c r="C459" s="11">
        <f t="shared" si="11"/>
        <v>451</v>
      </c>
      <c r="D459" s="12" t="s">
        <v>1012</v>
      </c>
      <c r="E459" s="20"/>
      <c r="F459" s="55"/>
    </row>
    <row r="460" spans="1:6" s="7" customFormat="1" x14ac:dyDescent="0.2">
      <c r="A460" s="202"/>
      <c r="B460" s="181"/>
      <c r="C460" s="11">
        <f t="shared" si="11"/>
        <v>452</v>
      </c>
      <c r="D460" s="12" t="s">
        <v>1013</v>
      </c>
      <c r="E460" s="20"/>
      <c r="F460" s="55"/>
    </row>
    <row r="461" spans="1:6" s="7" customFormat="1" x14ac:dyDescent="0.2">
      <c r="A461" s="202"/>
      <c r="B461" s="181"/>
      <c r="C461" s="11">
        <f t="shared" si="11"/>
        <v>453</v>
      </c>
      <c r="D461" s="12" t="s">
        <v>1018</v>
      </c>
      <c r="E461" s="20"/>
      <c r="F461" s="55"/>
    </row>
    <row r="462" spans="1:6" s="7" customFormat="1" ht="26.4" x14ac:dyDescent="0.2">
      <c r="A462" s="202"/>
      <c r="B462" s="180" t="s">
        <v>1010</v>
      </c>
      <c r="C462" s="11">
        <f t="shared" si="11"/>
        <v>454</v>
      </c>
      <c r="D462" s="12" t="s">
        <v>1019</v>
      </c>
      <c r="E462" s="20"/>
      <c r="F462" s="55"/>
    </row>
    <row r="463" spans="1:6" s="77" customFormat="1" ht="30" customHeight="1" x14ac:dyDescent="0.2">
      <c r="A463" s="63" t="s">
        <v>10</v>
      </c>
      <c r="B463" s="75"/>
      <c r="C463" s="75"/>
      <c r="D463" s="76"/>
      <c r="E463" s="75"/>
      <c r="F463" s="75"/>
    </row>
    <row r="464" spans="1:6" ht="26.4" x14ac:dyDescent="0.2">
      <c r="A464" s="219" t="s">
        <v>10</v>
      </c>
      <c r="B464" s="17" t="s">
        <v>10</v>
      </c>
      <c r="C464" s="49">
        <f>ROW()-9</f>
        <v>455</v>
      </c>
      <c r="D464" s="12" t="s">
        <v>1007</v>
      </c>
      <c r="E464" s="20"/>
      <c r="F464" s="55"/>
    </row>
    <row r="465" spans="1:6" ht="39.6" x14ac:dyDescent="0.2">
      <c r="A465" s="220"/>
      <c r="B465" s="17" t="s">
        <v>888</v>
      </c>
      <c r="C465" s="49">
        <f>ROW()-9</f>
        <v>456</v>
      </c>
      <c r="D465" s="12" t="s">
        <v>1008</v>
      </c>
      <c r="E465" s="20"/>
      <c r="F465" s="55"/>
    </row>
    <row r="466" spans="1:6" ht="26.4" x14ac:dyDescent="0.2">
      <c r="A466" s="220"/>
      <c r="B466" s="12" t="s">
        <v>414</v>
      </c>
      <c r="C466" s="49">
        <f t="shared" ref="C466:C474" si="12">ROW()-9</f>
        <v>457</v>
      </c>
      <c r="D466" s="12" t="s">
        <v>916</v>
      </c>
      <c r="E466" s="20"/>
      <c r="F466" s="57"/>
    </row>
    <row r="467" spans="1:6" ht="52.8" x14ac:dyDescent="0.2">
      <c r="A467" s="220"/>
      <c r="B467" s="219" t="s">
        <v>13</v>
      </c>
      <c r="C467" s="49">
        <f t="shared" si="12"/>
        <v>458</v>
      </c>
      <c r="D467" s="124" t="s">
        <v>976</v>
      </c>
      <c r="E467" s="20"/>
      <c r="F467" s="55"/>
    </row>
    <row r="468" spans="1:6" ht="26.4" x14ac:dyDescent="0.2">
      <c r="A468" s="220"/>
      <c r="B468" s="220"/>
      <c r="C468" s="49">
        <f t="shared" si="12"/>
        <v>459</v>
      </c>
      <c r="D468" s="12" t="s">
        <v>415</v>
      </c>
      <c r="E468" s="20"/>
      <c r="F468" s="57"/>
    </row>
    <row r="469" spans="1:6" ht="26.4" x14ac:dyDescent="0.2">
      <c r="A469" s="220"/>
      <c r="B469" s="220"/>
      <c r="C469" s="49">
        <f t="shared" si="12"/>
        <v>460</v>
      </c>
      <c r="D469" s="12" t="s">
        <v>730</v>
      </c>
      <c r="E469" s="20"/>
      <c r="F469" s="55"/>
    </row>
    <row r="470" spans="1:6" ht="26.4" x14ac:dyDescent="0.2">
      <c r="A470" s="220"/>
      <c r="B470" s="220"/>
      <c r="C470" s="49">
        <f t="shared" si="12"/>
        <v>461</v>
      </c>
      <c r="D470" s="12" t="s">
        <v>416</v>
      </c>
      <c r="E470" s="20"/>
      <c r="F470" s="55"/>
    </row>
    <row r="471" spans="1:6" x14ac:dyDescent="0.2">
      <c r="A471" s="220"/>
      <c r="B471" s="220"/>
      <c r="C471" s="49">
        <f t="shared" si="12"/>
        <v>462</v>
      </c>
      <c r="D471" s="12" t="s">
        <v>417</v>
      </c>
      <c r="E471" s="20"/>
      <c r="F471" s="57"/>
    </row>
    <row r="472" spans="1:6" x14ac:dyDescent="0.2">
      <c r="A472" s="220"/>
      <c r="B472" s="220"/>
      <c r="C472" s="49">
        <f t="shared" si="12"/>
        <v>463</v>
      </c>
      <c r="D472" s="12" t="s">
        <v>418</v>
      </c>
      <c r="E472" s="20"/>
      <c r="F472" s="57"/>
    </row>
    <row r="473" spans="1:6" ht="26.4" x14ac:dyDescent="0.2">
      <c r="A473" s="220"/>
      <c r="B473" s="220"/>
      <c r="C473" s="49">
        <f t="shared" si="12"/>
        <v>464</v>
      </c>
      <c r="D473" s="12" t="s">
        <v>419</v>
      </c>
      <c r="E473" s="20"/>
      <c r="F473" s="57"/>
    </row>
    <row r="474" spans="1:6" s="7" customFormat="1" ht="26.4" x14ac:dyDescent="0.2">
      <c r="A474" s="221"/>
      <c r="B474" s="221"/>
      <c r="C474" s="49">
        <f t="shared" si="12"/>
        <v>465</v>
      </c>
      <c r="D474" s="12" t="s">
        <v>420</v>
      </c>
      <c r="E474" s="20"/>
      <c r="F474" s="55"/>
    </row>
  </sheetData>
  <mergeCells count="135">
    <mergeCell ref="B398:B399"/>
    <mergeCell ref="A370:A386"/>
    <mergeCell ref="A387:A403"/>
    <mergeCell ref="B390:B397"/>
    <mergeCell ref="B400:B402"/>
    <mergeCell ref="A296:A300"/>
    <mergeCell ref="B297:B300"/>
    <mergeCell ref="B321:B323"/>
    <mergeCell ref="A464:A474"/>
    <mergeCell ref="B467:B474"/>
    <mergeCell ref="B404:B410"/>
    <mergeCell ref="A421:A431"/>
    <mergeCell ref="B421:B424"/>
    <mergeCell ref="B425:B426"/>
    <mergeCell ref="B427:B431"/>
    <mergeCell ref="A411:A412"/>
    <mergeCell ref="B411:B412"/>
    <mergeCell ref="A404:A410"/>
    <mergeCell ref="B432:B453"/>
    <mergeCell ref="A419:A420"/>
    <mergeCell ref="B419:B420"/>
    <mergeCell ref="A413:A418"/>
    <mergeCell ref="B413:B418"/>
    <mergeCell ref="A432:A462"/>
    <mergeCell ref="A199:A219"/>
    <mergeCell ref="A220:A227"/>
    <mergeCell ref="B324:B326"/>
    <mergeCell ref="B327:B329"/>
    <mergeCell ref="A320:A329"/>
    <mergeCell ref="B333:B336"/>
    <mergeCell ref="B370:B372"/>
    <mergeCell ref="B387:B389"/>
    <mergeCell ref="B382:B384"/>
    <mergeCell ref="A338:A341"/>
    <mergeCell ref="B338:B340"/>
    <mergeCell ref="B349:B365"/>
    <mergeCell ref="A349:A369"/>
    <mergeCell ref="B368:B369"/>
    <mergeCell ref="B237:B239"/>
    <mergeCell ref="A342:A343"/>
    <mergeCell ref="A344:A347"/>
    <mergeCell ref="B344:B345"/>
    <mergeCell ref="B379:B381"/>
    <mergeCell ref="B373:B378"/>
    <mergeCell ref="A302:A314"/>
    <mergeCell ref="B302:B308"/>
    <mergeCell ref="B309:B310"/>
    <mergeCell ref="B315:B316"/>
    <mergeCell ref="B179:B180"/>
    <mergeCell ref="B181:B183"/>
    <mergeCell ref="B184:B187"/>
    <mergeCell ref="B188:B192"/>
    <mergeCell ref="B193:B195"/>
    <mergeCell ref="A156:A187"/>
    <mergeCell ref="B118:B123"/>
    <mergeCell ref="B124:B128"/>
    <mergeCell ref="B129:B133"/>
    <mergeCell ref="B134:B140"/>
    <mergeCell ref="B153:B154"/>
    <mergeCell ref="B148:B152"/>
    <mergeCell ref="B146:B147"/>
    <mergeCell ref="B156:B158"/>
    <mergeCell ref="B160:B173"/>
    <mergeCell ref="B174:B178"/>
    <mergeCell ref="B141:B145"/>
    <mergeCell ref="A188:A198"/>
    <mergeCell ref="B196:B198"/>
    <mergeCell ref="A118:A155"/>
    <mergeCell ref="A315:A316"/>
    <mergeCell ref="A333:A337"/>
    <mergeCell ref="B228:B229"/>
    <mergeCell ref="B230:B233"/>
    <mergeCell ref="B240:B242"/>
    <mergeCell ref="A237:A242"/>
    <mergeCell ref="A243:A267"/>
    <mergeCell ref="B280:B282"/>
    <mergeCell ref="B283:B287"/>
    <mergeCell ref="A283:A295"/>
    <mergeCell ref="B293:B294"/>
    <mergeCell ref="B290:B292"/>
    <mergeCell ref="B288:B289"/>
    <mergeCell ref="A317:A318"/>
    <mergeCell ref="B311:B313"/>
    <mergeCell ref="B317:B318"/>
    <mergeCell ref="B277:B279"/>
    <mergeCell ref="A330:A332"/>
    <mergeCell ref="B330:B331"/>
    <mergeCell ref="A78:A85"/>
    <mergeCell ref="A86:A105"/>
    <mergeCell ref="A106:A110"/>
    <mergeCell ref="B47:B55"/>
    <mergeCell ref="B86:B87"/>
    <mergeCell ref="B88:B91"/>
    <mergeCell ref="B93:B97"/>
    <mergeCell ref="B98:B105"/>
    <mergeCell ref="B71:B75"/>
    <mergeCell ref="B76:B77"/>
    <mergeCell ref="B80:B81"/>
    <mergeCell ref="B82:B85"/>
    <mergeCell ref="B62:B69"/>
    <mergeCell ref="B57:B61"/>
    <mergeCell ref="B78:B79"/>
    <mergeCell ref="B11:B18"/>
    <mergeCell ref="B30:B32"/>
    <mergeCell ref="B44:B45"/>
    <mergeCell ref="B40:B43"/>
    <mergeCell ref="A47:A56"/>
    <mergeCell ref="A57:A77"/>
    <mergeCell ref="B8:B10"/>
    <mergeCell ref="B19:B29"/>
    <mergeCell ref="B33:B38"/>
    <mergeCell ref="E2:F2"/>
    <mergeCell ref="A268:A282"/>
    <mergeCell ref="A2:A3"/>
    <mergeCell ref="B2:B3"/>
    <mergeCell ref="C2:C3"/>
    <mergeCell ref="D2:D3"/>
    <mergeCell ref="A228:A236"/>
    <mergeCell ref="B243:B252"/>
    <mergeCell ref="B199:B209"/>
    <mergeCell ref="B210:B214"/>
    <mergeCell ref="B215:B219"/>
    <mergeCell ref="B253:B256"/>
    <mergeCell ref="B258:B264"/>
    <mergeCell ref="B265:B267"/>
    <mergeCell ref="B268:B276"/>
    <mergeCell ref="B221:B223"/>
    <mergeCell ref="B224:B226"/>
    <mergeCell ref="A111:A113"/>
    <mergeCell ref="A114:A116"/>
    <mergeCell ref="B111:B113"/>
    <mergeCell ref="B114:B116"/>
    <mergeCell ref="B106:B110"/>
    <mergeCell ref="A5:A45"/>
    <mergeCell ref="B5:B7"/>
  </mergeCells>
  <phoneticPr fontId="3"/>
  <printOptions horizontalCentered="1"/>
  <pageMargins left="0.19685039370078741" right="0.19685039370078741" top="0.39370078740157483" bottom="0.39370078740157483" header="0" footer="0"/>
  <pageSetup paperSize="9" scale="65" fitToHeight="0" orientation="portrait" r:id="rId1"/>
  <headerFooter>
    <oddFooter xml:space="preserve">&amp;C&amp;"ＭＳ ゴシック,標準"&amp;K01+014P.&amp;P / P.&amp;N </oddFooter>
  </headerFooter>
  <rowBreaks count="8" manualBreakCount="8">
    <brk id="39" max="5" man="1"/>
    <brk id="173" max="5" man="1"/>
    <brk id="214" max="5" man="1"/>
    <brk id="300" max="5" man="1"/>
    <brk id="332" max="5" man="1"/>
    <brk id="378" max="5" man="1"/>
    <brk id="412" max="5" man="1"/>
    <brk id="45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9F03-D25C-4928-BD77-7AEE96E90F2A}">
  <sheetPr>
    <tabColor rgb="FFCCECFF"/>
    <pageSetUpPr fitToPage="1"/>
  </sheetPr>
  <dimension ref="A1:G110"/>
  <sheetViews>
    <sheetView view="pageBreakPreview" zoomScale="85" zoomScaleNormal="85" zoomScaleSheetLayoutView="85" workbookViewId="0">
      <pane ySplit="3" topLeftCell="A4" activePane="bottomLeft" state="frozen"/>
      <selection pane="bottomLeft" activeCell="A2" sqref="A2:A3"/>
    </sheetView>
  </sheetViews>
  <sheetFormatPr defaultColWidth="11.109375" defaultRowHeight="13.2" x14ac:dyDescent="0.2"/>
  <cols>
    <col min="1" max="2" width="13.33203125" style="30" customWidth="1"/>
    <col min="3" max="3" width="4.44140625" style="6" customWidth="1"/>
    <col min="4" max="4" width="82.6640625" style="7" customWidth="1"/>
    <col min="5" max="5" width="21.109375" style="24" customWidth="1"/>
    <col min="6" max="6" width="22.21875" style="25" customWidth="1"/>
    <col min="7" max="16384" width="11.109375" style="9"/>
  </cols>
  <sheetData>
    <row r="1" spans="1:6" s="7" customFormat="1" ht="18" customHeight="1" x14ac:dyDescent="0.2">
      <c r="A1" s="28" t="s">
        <v>864</v>
      </c>
      <c r="B1" s="5"/>
      <c r="C1" s="6"/>
      <c r="F1" s="8"/>
    </row>
    <row r="2" spans="1:6" s="10" customFormat="1" ht="18" customHeight="1" x14ac:dyDescent="0.2">
      <c r="A2" s="198" t="s">
        <v>438</v>
      </c>
      <c r="B2" s="199" t="s">
        <v>437</v>
      </c>
      <c r="C2" s="199" t="s">
        <v>588</v>
      </c>
      <c r="D2" s="200" t="s">
        <v>586</v>
      </c>
      <c r="E2" s="196" t="s">
        <v>11</v>
      </c>
      <c r="F2" s="196"/>
    </row>
    <row r="3" spans="1:6" s="10" customFormat="1" ht="120" customHeight="1" x14ac:dyDescent="0.2">
      <c r="A3" s="198"/>
      <c r="B3" s="199"/>
      <c r="C3" s="198"/>
      <c r="D3" s="200"/>
      <c r="E3" s="27" t="s">
        <v>587</v>
      </c>
      <c r="F3" s="135" t="s">
        <v>862</v>
      </c>
    </row>
    <row r="4" spans="1:6" s="62" customFormat="1" ht="30" customHeight="1" x14ac:dyDescent="0.2">
      <c r="A4" s="79" t="s">
        <v>456</v>
      </c>
      <c r="B4" s="80"/>
      <c r="C4" s="70"/>
      <c r="D4" s="81"/>
      <c r="E4" s="70"/>
      <c r="F4" s="82"/>
    </row>
    <row r="5" spans="1:6" s="7" customFormat="1" x14ac:dyDescent="0.2">
      <c r="A5" s="226" t="s">
        <v>457</v>
      </c>
      <c r="B5" s="226" t="s">
        <v>458</v>
      </c>
      <c r="C5" s="11">
        <f t="shared" ref="C5:C68" si="0">ROW()-4</f>
        <v>1</v>
      </c>
      <c r="D5" s="31" t="s">
        <v>459</v>
      </c>
      <c r="E5" s="20"/>
      <c r="F5" s="55"/>
    </row>
    <row r="6" spans="1:6" s="7" customFormat="1" x14ac:dyDescent="0.2">
      <c r="A6" s="226"/>
      <c r="B6" s="226"/>
      <c r="C6" s="11">
        <f t="shared" si="0"/>
        <v>2</v>
      </c>
      <c r="D6" s="12" t="s">
        <v>460</v>
      </c>
      <c r="E6" s="20"/>
      <c r="F6" s="55"/>
    </row>
    <row r="7" spans="1:6" s="7" customFormat="1" x14ac:dyDescent="0.2">
      <c r="A7" s="226"/>
      <c r="B7" s="226"/>
      <c r="C7" s="11">
        <f t="shared" si="0"/>
        <v>3</v>
      </c>
      <c r="D7" s="12" t="s">
        <v>461</v>
      </c>
      <c r="E7" s="20"/>
      <c r="F7" s="55"/>
    </row>
    <row r="8" spans="1:6" s="7" customFormat="1" x14ac:dyDescent="0.2">
      <c r="A8" s="226"/>
      <c r="B8" s="226"/>
      <c r="C8" s="11">
        <f t="shared" si="0"/>
        <v>4</v>
      </c>
      <c r="D8" s="32" t="s">
        <v>462</v>
      </c>
      <c r="E8" s="20"/>
      <c r="F8" s="55"/>
    </row>
    <row r="9" spans="1:6" s="7" customFormat="1" x14ac:dyDescent="0.2">
      <c r="A9" s="226"/>
      <c r="B9" s="226" t="s">
        <v>463</v>
      </c>
      <c r="C9" s="11">
        <f t="shared" si="0"/>
        <v>5</v>
      </c>
      <c r="D9" s="12" t="s">
        <v>464</v>
      </c>
      <c r="E9" s="20"/>
      <c r="F9" s="55"/>
    </row>
    <row r="10" spans="1:6" s="7" customFormat="1" ht="26.4" x14ac:dyDescent="0.2">
      <c r="A10" s="226"/>
      <c r="B10" s="226"/>
      <c r="C10" s="11">
        <f t="shared" si="0"/>
        <v>6</v>
      </c>
      <c r="D10" s="12" t="s">
        <v>465</v>
      </c>
      <c r="E10" s="20"/>
      <c r="F10" s="55"/>
    </row>
    <row r="11" spans="1:6" s="7" customFormat="1" x14ac:dyDescent="0.2">
      <c r="A11" s="226"/>
      <c r="B11" s="226"/>
      <c r="C11" s="11">
        <f t="shared" si="0"/>
        <v>7</v>
      </c>
      <c r="D11" s="12" t="s">
        <v>466</v>
      </c>
      <c r="E11" s="20"/>
      <c r="F11" s="55"/>
    </row>
    <row r="12" spans="1:6" s="7" customFormat="1" ht="39.6" x14ac:dyDescent="0.2">
      <c r="A12" s="226"/>
      <c r="B12" s="226"/>
      <c r="C12" s="11">
        <f t="shared" si="0"/>
        <v>8</v>
      </c>
      <c r="D12" s="12" t="s">
        <v>467</v>
      </c>
      <c r="E12" s="20"/>
      <c r="F12" s="55"/>
    </row>
    <row r="13" spans="1:6" s="7" customFormat="1" ht="26.4" x14ac:dyDescent="0.2">
      <c r="A13" s="226"/>
      <c r="B13" s="226"/>
      <c r="C13" s="11">
        <f t="shared" si="0"/>
        <v>9</v>
      </c>
      <c r="D13" s="12" t="s">
        <v>468</v>
      </c>
      <c r="E13" s="20"/>
      <c r="F13" s="55"/>
    </row>
    <row r="14" spans="1:6" s="7" customFormat="1" ht="26.4" x14ac:dyDescent="0.2">
      <c r="A14" s="226"/>
      <c r="B14" s="226"/>
      <c r="C14" s="11">
        <f t="shared" si="0"/>
        <v>10</v>
      </c>
      <c r="D14" s="12" t="s">
        <v>469</v>
      </c>
      <c r="E14" s="20"/>
      <c r="F14" s="55"/>
    </row>
    <row r="15" spans="1:6" s="7" customFormat="1" x14ac:dyDescent="0.2">
      <c r="A15" s="226"/>
      <c r="B15" s="226"/>
      <c r="C15" s="11">
        <f t="shared" si="0"/>
        <v>11</v>
      </c>
      <c r="D15" s="12" t="s">
        <v>470</v>
      </c>
      <c r="E15" s="20"/>
      <c r="F15" s="55"/>
    </row>
    <row r="16" spans="1:6" s="7" customFormat="1" ht="39.6" x14ac:dyDescent="0.2">
      <c r="A16" s="226"/>
      <c r="B16" s="226"/>
      <c r="C16" s="11">
        <f t="shared" si="0"/>
        <v>12</v>
      </c>
      <c r="D16" s="12" t="s">
        <v>471</v>
      </c>
      <c r="E16" s="20"/>
      <c r="F16" s="55"/>
    </row>
    <row r="17" spans="1:6" s="7" customFormat="1" ht="26.4" x14ac:dyDescent="0.2">
      <c r="A17" s="226"/>
      <c r="B17" s="226" t="s">
        <v>472</v>
      </c>
      <c r="C17" s="11">
        <f t="shared" si="0"/>
        <v>13</v>
      </c>
      <c r="D17" s="12" t="s">
        <v>473</v>
      </c>
      <c r="E17" s="20"/>
      <c r="F17" s="55"/>
    </row>
    <row r="18" spans="1:6" s="7" customFormat="1" x14ac:dyDescent="0.2">
      <c r="A18" s="226"/>
      <c r="B18" s="226"/>
      <c r="C18" s="11">
        <f t="shared" si="0"/>
        <v>14</v>
      </c>
      <c r="D18" s="12" t="s">
        <v>474</v>
      </c>
      <c r="E18" s="20"/>
      <c r="F18" s="55"/>
    </row>
    <row r="19" spans="1:6" s="7" customFormat="1" ht="26.4" x14ac:dyDescent="0.2">
      <c r="A19" s="226"/>
      <c r="B19" s="226"/>
      <c r="C19" s="11">
        <f t="shared" si="0"/>
        <v>15</v>
      </c>
      <c r="D19" s="12" t="s">
        <v>475</v>
      </c>
      <c r="E19" s="20"/>
      <c r="F19" s="55"/>
    </row>
    <row r="20" spans="1:6" s="7" customFormat="1" x14ac:dyDescent="0.2">
      <c r="A20" s="226"/>
      <c r="B20" s="226"/>
      <c r="C20" s="11">
        <f t="shared" si="0"/>
        <v>16</v>
      </c>
      <c r="D20" s="12" t="s">
        <v>476</v>
      </c>
      <c r="E20" s="20"/>
      <c r="F20" s="55"/>
    </row>
    <row r="21" spans="1:6" s="7" customFormat="1" ht="26.4" x14ac:dyDescent="0.2">
      <c r="A21" s="226"/>
      <c r="B21" s="226"/>
      <c r="C21" s="11">
        <f t="shared" si="0"/>
        <v>17</v>
      </c>
      <c r="D21" s="12" t="s">
        <v>477</v>
      </c>
      <c r="E21" s="20"/>
      <c r="F21" s="55"/>
    </row>
    <row r="22" spans="1:6" s="7" customFormat="1" ht="26.4" x14ac:dyDescent="0.2">
      <c r="A22" s="226"/>
      <c r="B22" s="226"/>
      <c r="C22" s="11">
        <f t="shared" si="0"/>
        <v>18</v>
      </c>
      <c r="D22" s="12" t="s">
        <v>478</v>
      </c>
      <c r="E22" s="20"/>
      <c r="F22" s="55"/>
    </row>
    <row r="23" spans="1:6" s="7" customFormat="1" ht="52.8" x14ac:dyDescent="0.2">
      <c r="A23" s="226"/>
      <c r="B23" s="226" t="s">
        <v>479</v>
      </c>
      <c r="C23" s="11">
        <f t="shared" si="0"/>
        <v>19</v>
      </c>
      <c r="D23" s="12" t="s">
        <v>480</v>
      </c>
      <c r="E23" s="20"/>
      <c r="F23" s="55"/>
    </row>
    <row r="24" spans="1:6" s="7" customFormat="1" ht="66" x14ac:dyDescent="0.2">
      <c r="A24" s="226"/>
      <c r="B24" s="226"/>
      <c r="C24" s="11">
        <f t="shared" si="0"/>
        <v>20</v>
      </c>
      <c r="D24" s="12" t="s">
        <v>481</v>
      </c>
      <c r="E24" s="20"/>
      <c r="F24" s="55"/>
    </row>
    <row r="25" spans="1:6" s="7" customFormat="1" ht="52.8" x14ac:dyDescent="0.2">
      <c r="A25" s="226"/>
      <c r="B25" s="226"/>
      <c r="C25" s="11">
        <f t="shared" si="0"/>
        <v>21</v>
      </c>
      <c r="D25" s="12" t="s">
        <v>482</v>
      </c>
      <c r="E25" s="20"/>
      <c r="F25" s="55"/>
    </row>
    <row r="26" spans="1:6" s="7" customFormat="1" ht="66" x14ac:dyDescent="0.2">
      <c r="A26" s="226"/>
      <c r="B26" s="226"/>
      <c r="C26" s="11">
        <f t="shared" si="0"/>
        <v>22</v>
      </c>
      <c r="D26" s="12" t="s">
        <v>483</v>
      </c>
      <c r="E26" s="20"/>
      <c r="F26" s="55"/>
    </row>
    <row r="27" spans="1:6" s="7" customFormat="1" x14ac:dyDescent="0.2">
      <c r="A27" s="226" t="s">
        <v>484</v>
      </c>
      <c r="B27" s="227" t="s">
        <v>485</v>
      </c>
      <c r="C27" s="11">
        <f t="shared" si="0"/>
        <v>23</v>
      </c>
      <c r="D27" s="12" t="s">
        <v>486</v>
      </c>
      <c r="E27" s="20"/>
      <c r="F27" s="55"/>
    </row>
    <row r="28" spans="1:6" s="7" customFormat="1" x14ac:dyDescent="0.2">
      <c r="A28" s="226"/>
      <c r="B28" s="227"/>
      <c r="C28" s="11">
        <f t="shared" si="0"/>
        <v>24</v>
      </c>
      <c r="D28" s="12" t="s">
        <v>487</v>
      </c>
      <c r="E28" s="20"/>
      <c r="F28" s="55"/>
    </row>
    <row r="29" spans="1:6" s="7" customFormat="1" x14ac:dyDescent="0.2">
      <c r="A29" s="226"/>
      <c r="B29" s="227"/>
      <c r="C29" s="11">
        <f t="shared" si="0"/>
        <v>25</v>
      </c>
      <c r="D29" s="12" t="s">
        <v>488</v>
      </c>
      <c r="E29" s="20"/>
      <c r="F29" s="55"/>
    </row>
    <row r="30" spans="1:6" s="7" customFormat="1" ht="26.4" x14ac:dyDescent="0.2">
      <c r="A30" s="226"/>
      <c r="B30" s="227"/>
      <c r="C30" s="11">
        <f t="shared" si="0"/>
        <v>26</v>
      </c>
      <c r="D30" s="12" t="s">
        <v>489</v>
      </c>
      <c r="E30" s="20"/>
      <c r="F30" s="55"/>
    </row>
    <row r="31" spans="1:6" s="7" customFormat="1" x14ac:dyDescent="0.2">
      <c r="A31" s="226"/>
      <c r="B31" s="227"/>
      <c r="C31" s="11">
        <f t="shared" si="0"/>
        <v>27</v>
      </c>
      <c r="D31" s="12" t="s">
        <v>490</v>
      </c>
      <c r="E31" s="20"/>
      <c r="F31" s="55"/>
    </row>
    <row r="32" spans="1:6" s="7" customFormat="1" ht="39.6" customHeight="1" x14ac:dyDescent="0.2">
      <c r="A32" s="226"/>
      <c r="B32" s="226" t="s">
        <v>491</v>
      </c>
      <c r="C32" s="11">
        <f t="shared" si="0"/>
        <v>28</v>
      </c>
      <c r="D32" s="12" t="s">
        <v>492</v>
      </c>
      <c r="E32" s="20"/>
      <c r="F32" s="55"/>
    </row>
    <row r="33" spans="1:6" s="7" customFormat="1" x14ac:dyDescent="0.2">
      <c r="A33" s="226"/>
      <c r="B33" s="226"/>
      <c r="C33" s="11">
        <f t="shared" si="0"/>
        <v>29</v>
      </c>
      <c r="D33" s="12" t="s">
        <v>493</v>
      </c>
      <c r="E33" s="20"/>
      <c r="F33" s="55"/>
    </row>
    <row r="34" spans="1:6" s="7" customFormat="1" x14ac:dyDescent="0.2">
      <c r="A34" s="226"/>
      <c r="B34" s="226"/>
      <c r="C34" s="11">
        <f t="shared" si="0"/>
        <v>30</v>
      </c>
      <c r="D34" s="12" t="s">
        <v>494</v>
      </c>
      <c r="E34" s="20"/>
      <c r="F34" s="55"/>
    </row>
    <row r="35" spans="1:6" s="7" customFormat="1" ht="39.6" x14ac:dyDescent="0.2">
      <c r="A35" s="226"/>
      <c r="B35" s="226"/>
      <c r="C35" s="11">
        <f t="shared" si="0"/>
        <v>31</v>
      </c>
      <c r="D35" s="12" t="s">
        <v>495</v>
      </c>
      <c r="E35" s="20"/>
      <c r="F35" s="55"/>
    </row>
    <row r="36" spans="1:6" s="7" customFormat="1" x14ac:dyDescent="0.2">
      <c r="A36" s="226"/>
      <c r="B36" s="226" t="s">
        <v>496</v>
      </c>
      <c r="C36" s="11">
        <f t="shared" si="0"/>
        <v>32</v>
      </c>
      <c r="D36" s="12" t="s">
        <v>497</v>
      </c>
      <c r="E36" s="20"/>
      <c r="F36" s="55"/>
    </row>
    <row r="37" spans="1:6" s="7" customFormat="1" x14ac:dyDescent="0.2">
      <c r="A37" s="226"/>
      <c r="B37" s="226"/>
      <c r="C37" s="11">
        <f t="shared" si="0"/>
        <v>33</v>
      </c>
      <c r="D37" s="12" t="s">
        <v>498</v>
      </c>
      <c r="E37" s="20"/>
      <c r="F37" s="55"/>
    </row>
    <row r="38" spans="1:6" s="7" customFormat="1" x14ac:dyDescent="0.2">
      <c r="A38" s="226"/>
      <c r="B38" s="226"/>
      <c r="C38" s="11">
        <f t="shared" si="0"/>
        <v>34</v>
      </c>
      <c r="D38" s="12" t="s">
        <v>499</v>
      </c>
      <c r="E38" s="20"/>
      <c r="F38" s="55"/>
    </row>
    <row r="39" spans="1:6" s="7" customFormat="1" ht="26.4" x14ac:dyDescent="0.2">
      <c r="A39" s="226"/>
      <c r="B39" s="226"/>
      <c r="C39" s="11">
        <f t="shared" si="0"/>
        <v>35</v>
      </c>
      <c r="D39" s="12" t="s">
        <v>500</v>
      </c>
      <c r="E39" s="20"/>
      <c r="F39" s="55"/>
    </row>
    <row r="40" spans="1:6" s="7" customFormat="1" ht="26.4" x14ac:dyDescent="0.2">
      <c r="A40" s="226"/>
      <c r="B40" s="226"/>
      <c r="C40" s="11">
        <f t="shared" si="0"/>
        <v>36</v>
      </c>
      <c r="D40" s="12" t="s">
        <v>501</v>
      </c>
      <c r="E40" s="20"/>
      <c r="F40" s="55"/>
    </row>
    <row r="41" spans="1:6" s="7" customFormat="1" x14ac:dyDescent="0.2">
      <c r="A41" s="226"/>
      <c r="B41" s="226"/>
      <c r="C41" s="11">
        <f t="shared" si="0"/>
        <v>37</v>
      </c>
      <c r="D41" s="12" t="s">
        <v>502</v>
      </c>
      <c r="E41" s="20"/>
      <c r="F41" s="55"/>
    </row>
    <row r="42" spans="1:6" s="7" customFormat="1" x14ac:dyDescent="0.2">
      <c r="A42" s="226"/>
      <c r="B42" s="226"/>
      <c r="C42" s="11">
        <f t="shared" si="0"/>
        <v>38</v>
      </c>
      <c r="D42" s="12" t="s">
        <v>503</v>
      </c>
      <c r="E42" s="20"/>
      <c r="F42" s="55"/>
    </row>
    <row r="43" spans="1:6" s="7" customFormat="1" x14ac:dyDescent="0.2">
      <c r="A43" s="226"/>
      <c r="B43" s="226"/>
      <c r="C43" s="11">
        <f t="shared" si="0"/>
        <v>39</v>
      </c>
      <c r="D43" s="12" t="s">
        <v>504</v>
      </c>
      <c r="E43" s="20"/>
      <c r="F43" s="55"/>
    </row>
    <row r="44" spans="1:6" s="7" customFormat="1" x14ac:dyDescent="0.2">
      <c r="A44" s="226"/>
      <c r="B44" s="226"/>
      <c r="C44" s="11">
        <f t="shared" si="0"/>
        <v>40</v>
      </c>
      <c r="D44" s="12" t="s">
        <v>505</v>
      </c>
      <c r="E44" s="20"/>
      <c r="F44" s="55"/>
    </row>
    <row r="45" spans="1:6" s="7" customFormat="1" ht="26.4" x14ac:dyDescent="0.2">
      <c r="A45" s="226"/>
      <c r="B45" s="54" t="s">
        <v>506</v>
      </c>
      <c r="C45" s="11">
        <f t="shared" si="0"/>
        <v>41</v>
      </c>
      <c r="D45" s="12" t="s">
        <v>507</v>
      </c>
      <c r="E45" s="20"/>
      <c r="F45" s="55"/>
    </row>
    <row r="46" spans="1:6" s="7" customFormat="1" x14ac:dyDescent="0.2">
      <c r="A46" s="226"/>
      <c r="B46" s="226" t="s">
        <v>508</v>
      </c>
      <c r="C46" s="11">
        <f t="shared" si="0"/>
        <v>42</v>
      </c>
      <c r="D46" s="12" t="s">
        <v>509</v>
      </c>
      <c r="E46" s="20"/>
      <c r="F46" s="55"/>
    </row>
    <row r="47" spans="1:6" s="7" customFormat="1" x14ac:dyDescent="0.2">
      <c r="A47" s="226"/>
      <c r="B47" s="226"/>
      <c r="C47" s="11">
        <f t="shared" si="0"/>
        <v>43</v>
      </c>
      <c r="D47" s="12" t="s">
        <v>510</v>
      </c>
      <c r="E47" s="20"/>
      <c r="F47" s="55"/>
    </row>
    <row r="48" spans="1:6" s="7" customFormat="1" x14ac:dyDescent="0.2">
      <c r="A48" s="226"/>
      <c r="B48" s="226"/>
      <c r="C48" s="11">
        <f t="shared" si="0"/>
        <v>44</v>
      </c>
      <c r="D48" s="12" t="s">
        <v>511</v>
      </c>
      <c r="E48" s="20"/>
      <c r="F48" s="55"/>
    </row>
    <row r="49" spans="1:6" s="7" customFormat="1" ht="26.4" x14ac:dyDescent="0.2">
      <c r="A49" s="226"/>
      <c r="B49" s="226"/>
      <c r="C49" s="11">
        <f t="shared" si="0"/>
        <v>45</v>
      </c>
      <c r="D49" s="12" t="s">
        <v>512</v>
      </c>
      <c r="E49" s="20"/>
      <c r="F49" s="55"/>
    </row>
    <row r="50" spans="1:6" s="7" customFormat="1" x14ac:dyDescent="0.2">
      <c r="A50" s="226"/>
      <c r="B50" s="226"/>
      <c r="C50" s="11">
        <f t="shared" si="0"/>
        <v>46</v>
      </c>
      <c r="D50" s="12" t="s">
        <v>513</v>
      </c>
      <c r="E50" s="20"/>
      <c r="F50" s="55"/>
    </row>
    <row r="51" spans="1:6" s="7" customFormat="1" x14ac:dyDescent="0.2">
      <c r="A51" s="226"/>
      <c r="B51" s="226"/>
      <c r="C51" s="11">
        <f t="shared" si="0"/>
        <v>47</v>
      </c>
      <c r="D51" s="32" t="s">
        <v>514</v>
      </c>
      <c r="E51" s="20"/>
      <c r="F51" s="55"/>
    </row>
    <row r="52" spans="1:6" s="7" customFormat="1" ht="26.4" x14ac:dyDescent="0.2">
      <c r="A52" s="226"/>
      <c r="B52" s="226"/>
      <c r="C52" s="11">
        <f t="shared" si="0"/>
        <v>48</v>
      </c>
      <c r="D52" s="32" t="s">
        <v>515</v>
      </c>
      <c r="E52" s="20"/>
      <c r="F52" s="55"/>
    </row>
    <row r="53" spans="1:6" s="7" customFormat="1" x14ac:dyDescent="0.2">
      <c r="A53" s="231" t="s">
        <v>516</v>
      </c>
      <c r="B53" s="228" t="s">
        <v>517</v>
      </c>
      <c r="C53" s="16">
        <f t="shared" si="0"/>
        <v>49</v>
      </c>
      <c r="D53" s="12" t="s">
        <v>518</v>
      </c>
      <c r="E53" s="13"/>
      <c r="F53" s="15"/>
    </row>
    <row r="54" spans="1:6" s="7" customFormat="1" ht="26.4" x14ac:dyDescent="0.2">
      <c r="A54" s="232"/>
      <c r="B54" s="229"/>
      <c r="C54" s="16">
        <f t="shared" si="0"/>
        <v>50</v>
      </c>
      <c r="D54" s="12" t="s">
        <v>519</v>
      </c>
      <c r="E54" s="13"/>
      <c r="F54" s="15"/>
    </row>
    <row r="55" spans="1:6" s="7" customFormat="1" x14ac:dyDescent="0.2">
      <c r="A55" s="232"/>
      <c r="B55" s="229"/>
      <c r="C55" s="16">
        <f t="shared" si="0"/>
        <v>51</v>
      </c>
      <c r="D55" s="12" t="s">
        <v>520</v>
      </c>
      <c r="E55" s="13"/>
      <c r="F55" s="15"/>
    </row>
    <row r="56" spans="1:6" s="7" customFormat="1" ht="26.4" x14ac:dyDescent="0.2">
      <c r="A56" s="232"/>
      <c r="B56" s="229"/>
      <c r="C56" s="16">
        <f t="shared" si="0"/>
        <v>52</v>
      </c>
      <c r="D56" s="12" t="s">
        <v>521</v>
      </c>
      <c r="E56" s="13"/>
      <c r="F56" s="15"/>
    </row>
    <row r="57" spans="1:6" s="7" customFormat="1" x14ac:dyDescent="0.2">
      <c r="A57" s="232"/>
      <c r="B57" s="229"/>
      <c r="C57" s="16">
        <f t="shared" si="0"/>
        <v>53</v>
      </c>
      <c r="D57" s="12" t="s">
        <v>522</v>
      </c>
      <c r="E57" s="13"/>
      <c r="F57" s="15"/>
    </row>
    <row r="58" spans="1:6" s="7" customFormat="1" ht="26.4" x14ac:dyDescent="0.2">
      <c r="A58" s="232"/>
      <c r="B58" s="230"/>
      <c r="C58" s="16">
        <f t="shared" si="0"/>
        <v>54</v>
      </c>
      <c r="D58" s="12" t="s">
        <v>523</v>
      </c>
      <c r="E58" s="13"/>
      <c r="F58" s="15"/>
    </row>
    <row r="59" spans="1:6" s="7" customFormat="1" ht="39.6" customHeight="1" x14ac:dyDescent="0.2">
      <c r="A59" s="232"/>
      <c r="B59" s="228" t="s">
        <v>491</v>
      </c>
      <c r="C59" s="16">
        <f t="shared" si="0"/>
        <v>55</v>
      </c>
      <c r="D59" s="12" t="s">
        <v>524</v>
      </c>
      <c r="E59" s="13"/>
      <c r="F59" s="15"/>
    </row>
    <row r="60" spans="1:6" s="7" customFormat="1" ht="26.4" x14ac:dyDescent="0.2">
      <c r="A60" s="232"/>
      <c r="B60" s="229"/>
      <c r="C60" s="16">
        <f t="shared" si="0"/>
        <v>56</v>
      </c>
      <c r="D60" s="12" t="s">
        <v>525</v>
      </c>
      <c r="E60" s="13"/>
      <c r="F60" s="15"/>
    </row>
    <row r="61" spans="1:6" s="7" customFormat="1" x14ac:dyDescent="0.2">
      <c r="A61" s="232"/>
      <c r="B61" s="230"/>
      <c r="C61" s="16">
        <f t="shared" si="0"/>
        <v>57</v>
      </c>
      <c r="D61" s="12" t="s">
        <v>520</v>
      </c>
      <c r="E61" s="13"/>
      <c r="F61" s="15"/>
    </row>
    <row r="62" spans="1:6" s="7" customFormat="1" x14ac:dyDescent="0.2">
      <c r="A62" s="232"/>
      <c r="B62" s="228" t="s">
        <v>496</v>
      </c>
      <c r="C62" s="16">
        <f t="shared" si="0"/>
        <v>58</v>
      </c>
      <c r="D62" s="12" t="s">
        <v>526</v>
      </c>
      <c r="E62" s="13"/>
      <c r="F62" s="15"/>
    </row>
    <row r="63" spans="1:6" s="7" customFormat="1" ht="26.4" x14ac:dyDescent="0.2">
      <c r="A63" s="232"/>
      <c r="B63" s="229"/>
      <c r="C63" s="16">
        <f t="shared" si="0"/>
        <v>59</v>
      </c>
      <c r="D63" s="12" t="s">
        <v>527</v>
      </c>
      <c r="E63" s="13"/>
      <c r="F63" s="15"/>
    </row>
    <row r="64" spans="1:6" s="7" customFormat="1" x14ac:dyDescent="0.2">
      <c r="A64" s="232"/>
      <c r="B64" s="230"/>
      <c r="C64" s="16">
        <f t="shared" si="0"/>
        <v>60</v>
      </c>
      <c r="D64" s="12" t="s">
        <v>520</v>
      </c>
      <c r="E64" s="13"/>
      <c r="F64" s="15"/>
    </row>
    <row r="65" spans="1:6" s="7" customFormat="1" x14ac:dyDescent="0.2">
      <c r="A65" s="232"/>
      <c r="B65" s="223" t="s">
        <v>528</v>
      </c>
      <c r="C65" s="16">
        <f t="shared" si="0"/>
        <v>61</v>
      </c>
      <c r="D65" s="12" t="s">
        <v>529</v>
      </c>
      <c r="E65" s="13"/>
      <c r="F65" s="15"/>
    </row>
    <row r="66" spans="1:6" s="7" customFormat="1" x14ac:dyDescent="0.2">
      <c r="A66" s="232"/>
      <c r="B66" s="224"/>
      <c r="C66" s="16">
        <f t="shared" si="0"/>
        <v>62</v>
      </c>
      <c r="D66" s="12" t="s">
        <v>530</v>
      </c>
      <c r="E66" s="13"/>
      <c r="F66" s="15"/>
    </row>
    <row r="67" spans="1:6" s="7" customFormat="1" ht="26.4" x14ac:dyDescent="0.2">
      <c r="A67" s="233"/>
      <c r="B67" s="225"/>
      <c r="C67" s="16">
        <f t="shared" si="0"/>
        <v>63</v>
      </c>
      <c r="D67" s="32" t="s">
        <v>531</v>
      </c>
      <c r="E67" s="13"/>
      <c r="F67" s="15"/>
    </row>
    <row r="68" spans="1:6" s="7" customFormat="1" x14ac:dyDescent="0.2">
      <c r="A68" s="231" t="s">
        <v>532</v>
      </c>
      <c r="B68" s="228" t="s">
        <v>517</v>
      </c>
      <c r="C68" s="16">
        <f t="shared" si="0"/>
        <v>64</v>
      </c>
      <c r="D68" s="12" t="s">
        <v>533</v>
      </c>
      <c r="E68" s="13"/>
      <c r="F68" s="15"/>
    </row>
    <row r="69" spans="1:6" s="7" customFormat="1" ht="26.4" x14ac:dyDescent="0.2">
      <c r="A69" s="232"/>
      <c r="B69" s="229"/>
      <c r="C69" s="16">
        <f t="shared" ref="C69:C109" si="1">ROW()-4</f>
        <v>65</v>
      </c>
      <c r="D69" s="12" t="s">
        <v>534</v>
      </c>
      <c r="E69" s="13"/>
      <c r="F69" s="15"/>
    </row>
    <row r="70" spans="1:6" s="7" customFormat="1" x14ac:dyDescent="0.2">
      <c r="A70" s="232"/>
      <c r="B70" s="229"/>
      <c r="C70" s="16">
        <f t="shared" si="1"/>
        <v>66</v>
      </c>
      <c r="D70" s="12" t="s">
        <v>520</v>
      </c>
      <c r="E70" s="13"/>
      <c r="F70" s="15"/>
    </row>
    <row r="71" spans="1:6" s="7" customFormat="1" x14ac:dyDescent="0.2">
      <c r="A71" s="232"/>
      <c r="B71" s="229"/>
      <c r="C71" s="16">
        <f t="shared" si="1"/>
        <v>67</v>
      </c>
      <c r="D71" s="12" t="s">
        <v>535</v>
      </c>
      <c r="E71" s="13"/>
      <c r="F71" s="15"/>
    </row>
    <row r="72" spans="1:6" s="7" customFormat="1" x14ac:dyDescent="0.2">
      <c r="A72" s="232"/>
      <c r="B72" s="229"/>
      <c r="C72" s="16">
        <f t="shared" si="1"/>
        <v>68</v>
      </c>
      <c r="D72" s="12" t="s">
        <v>536</v>
      </c>
      <c r="E72" s="13"/>
      <c r="F72" s="15"/>
    </row>
    <row r="73" spans="1:6" s="7" customFormat="1" x14ac:dyDescent="0.2">
      <c r="A73" s="232"/>
      <c r="B73" s="229"/>
      <c r="C73" s="16">
        <f t="shared" si="1"/>
        <v>69</v>
      </c>
      <c r="D73" s="12" t="s">
        <v>537</v>
      </c>
      <c r="E73" s="13"/>
      <c r="F73" s="15"/>
    </row>
    <row r="74" spans="1:6" s="7" customFormat="1" x14ac:dyDescent="0.2">
      <c r="A74" s="232"/>
      <c r="B74" s="229"/>
      <c r="C74" s="16">
        <f t="shared" si="1"/>
        <v>70</v>
      </c>
      <c r="D74" s="32" t="s">
        <v>538</v>
      </c>
      <c r="E74" s="13"/>
      <c r="F74" s="15"/>
    </row>
    <row r="75" spans="1:6" s="7" customFormat="1" x14ac:dyDescent="0.2">
      <c r="A75" s="232"/>
      <c r="B75" s="229"/>
      <c r="C75" s="16">
        <f t="shared" si="1"/>
        <v>71</v>
      </c>
      <c r="D75" s="32" t="s">
        <v>539</v>
      </c>
      <c r="E75" s="13"/>
      <c r="F75" s="15"/>
    </row>
    <row r="76" spans="1:6" s="7" customFormat="1" x14ac:dyDescent="0.2">
      <c r="A76" s="232"/>
      <c r="B76" s="229"/>
      <c r="C76" s="16">
        <f t="shared" si="1"/>
        <v>72</v>
      </c>
      <c r="D76" s="12" t="s">
        <v>540</v>
      </c>
      <c r="E76" s="13"/>
      <c r="F76" s="15"/>
    </row>
    <row r="77" spans="1:6" s="7" customFormat="1" ht="26.4" x14ac:dyDescent="0.2">
      <c r="A77" s="232"/>
      <c r="B77" s="229"/>
      <c r="C77" s="16">
        <f t="shared" si="1"/>
        <v>73</v>
      </c>
      <c r="D77" s="12" t="s">
        <v>541</v>
      </c>
      <c r="E77" s="13"/>
      <c r="F77" s="15"/>
    </row>
    <row r="78" spans="1:6" s="7" customFormat="1" ht="26.4" x14ac:dyDescent="0.2">
      <c r="A78" s="233"/>
      <c r="B78" s="230"/>
      <c r="C78" s="16">
        <f t="shared" si="1"/>
        <v>74</v>
      </c>
      <c r="D78" s="32" t="s">
        <v>531</v>
      </c>
      <c r="E78" s="13"/>
      <c r="F78" s="15"/>
    </row>
    <row r="79" spans="1:6" s="7" customFormat="1" x14ac:dyDescent="0.2">
      <c r="A79" s="231" t="s">
        <v>542</v>
      </c>
      <c r="B79" s="228" t="s">
        <v>543</v>
      </c>
      <c r="C79" s="16">
        <f t="shared" si="1"/>
        <v>75</v>
      </c>
      <c r="D79" s="12" t="s">
        <v>544</v>
      </c>
      <c r="E79" s="13"/>
      <c r="F79" s="15"/>
    </row>
    <row r="80" spans="1:6" s="7" customFormat="1" ht="26.4" x14ac:dyDescent="0.2">
      <c r="A80" s="232"/>
      <c r="B80" s="229"/>
      <c r="C80" s="16">
        <f t="shared" si="1"/>
        <v>76</v>
      </c>
      <c r="D80" s="12" t="s">
        <v>545</v>
      </c>
      <c r="E80" s="13"/>
      <c r="F80" s="15"/>
    </row>
    <row r="81" spans="1:6" s="7" customFormat="1" x14ac:dyDescent="0.2">
      <c r="A81" s="232"/>
      <c r="B81" s="229"/>
      <c r="C81" s="16">
        <f t="shared" si="1"/>
        <v>77</v>
      </c>
      <c r="D81" s="12" t="s">
        <v>546</v>
      </c>
      <c r="E81" s="13"/>
      <c r="F81" s="15"/>
    </row>
    <row r="82" spans="1:6" s="7" customFormat="1" x14ac:dyDescent="0.2">
      <c r="A82" s="232"/>
      <c r="B82" s="229"/>
      <c r="C82" s="16">
        <f t="shared" si="1"/>
        <v>78</v>
      </c>
      <c r="D82" s="12" t="s">
        <v>547</v>
      </c>
      <c r="E82" s="13"/>
      <c r="F82" s="15"/>
    </row>
    <row r="83" spans="1:6" s="7" customFormat="1" x14ac:dyDescent="0.2">
      <c r="A83" s="232"/>
      <c r="B83" s="229"/>
      <c r="C83" s="16">
        <f t="shared" si="1"/>
        <v>79</v>
      </c>
      <c r="D83" s="12" t="s">
        <v>548</v>
      </c>
      <c r="E83" s="13"/>
      <c r="F83" s="15"/>
    </row>
    <row r="84" spans="1:6" s="7" customFormat="1" ht="26.4" x14ac:dyDescent="0.2">
      <c r="A84" s="232"/>
      <c r="B84" s="230"/>
      <c r="C84" s="16">
        <f t="shared" si="1"/>
        <v>80</v>
      </c>
      <c r="D84" s="12" t="s">
        <v>549</v>
      </c>
      <c r="E84" s="13"/>
      <c r="F84" s="15"/>
    </row>
    <row r="85" spans="1:6" s="7" customFormat="1" ht="26.4" x14ac:dyDescent="0.2">
      <c r="A85" s="233"/>
      <c r="B85" s="33" t="s">
        <v>479</v>
      </c>
      <c r="C85" s="16">
        <f t="shared" si="1"/>
        <v>81</v>
      </c>
      <c r="D85" s="12" t="s">
        <v>550</v>
      </c>
      <c r="E85" s="13"/>
      <c r="F85" s="15"/>
    </row>
    <row r="86" spans="1:6" s="7" customFormat="1" ht="26.4" x14ac:dyDescent="0.2">
      <c r="A86" s="231" t="s">
        <v>551</v>
      </c>
      <c r="B86" s="228" t="s">
        <v>552</v>
      </c>
      <c r="C86" s="16">
        <f t="shared" si="1"/>
        <v>82</v>
      </c>
      <c r="D86" s="12" t="s">
        <v>553</v>
      </c>
      <c r="E86" s="13"/>
      <c r="F86" s="15"/>
    </row>
    <row r="87" spans="1:6" s="7" customFormat="1" ht="26.4" x14ac:dyDescent="0.2">
      <c r="A87" s="232"/>
      <c r="B87" s="229"/>
      <c r="C87" s="16">
        <f t="shared" si="1"/>
        <v>83</v>
      </c>
      <c r="D87" s="12" t="s">
        <v>554</v>
      </c>
      <c r="E87" s="13"/>
      <c r="F87" s="15"/>
    </row>
    <row r="88" spans="1:6" s="7" customFormat="1" ht="26.4" x14ac:dyDescent="0.2">
      <c r="A88" s="232"/>
      <c r="B88" s="229"/>
      <c r="C88" s="16">
        <f t="shared" si="1"/>
        <v>84</v>
      </c>
      <c r="D88" s="12" t="s">
        <v>555</v>
      </c>
      <c r="E88" s="13"/>
      <c r="F88" s="15"/>
    </row>
    <row r="89" spans="1:6" s="7" customFormat="1" x14ac:dyDescent="0.2">
      <c r="A89" s="232"/>
      <c r="B89" s="229"/>
      <c r="C89" s="16">
        <f t="shared" si="1"/>
        <v>85</v>
      </c>
      <c r="D89" s="12" t="s">
        <v>556</v>
      </c>
      <c r="E89" s="13"/>
      <c r="F89" s="15"/>
    </row>
    <row r="90" spans="1:6" s="7" customFormat="1" ht="26.4" x14ac:dyDescent="0.2">
      <c r="A90" s="232"/>
      <c r="B90" s="229"/>
      <c r="C90" s="16">
        <f t="shared" si="1"/>
        <v>86</v>
      </c>
      <c r="D90" s="12" t="s">
        <v>531</v>
      </c>
      <c r="E90" s="13"/>
      <c r="F90" s="15"/>
    </row>
    <row r="91" spans="1:6" s="7" customFormat="1" x14ac:dyDescent="0.2">
      <c r="A91" s="232"/>
      <c r="B91" s="229"/>
      <c r="C91" s="16">
        <f t="shared" si="1"/>
        <v>87</v>
      </c>
      <c r="D91" s="12" t="s">
        <v>557</v>
      </c>
      <c r="E91" s="13"/>
      <c r="F91" s="15"/>
    </row>
    <row r="92" spans="1:6" s="7" customFormat="1" ht="26.4" x14ac:dyDescent="0.2">
      <c r="A92" s="232"/>
      <c r="B92" s="229"/>
      <c r="C92" s="16">
        <f t="shared" si="1"/>
        <v>88</v>
      </c>
      <c r="D92" s="12" t="s">
        <v>558</v>
      </c>
      <c r="E92" s="13"/>
      <c r="F92" s="15"/>
    </row>
    <row r="93" spans="1:6" s="7" customFormat="1" ht="26.4" x14ac:dyDescent="0.2">
      <c r="A93" s="232"/>
      <c r="B93" s="229"/>
      <c r="C93" s="16">
        <f t="shared" si="1"/>
        <v>89</v>
      </c>
      <c r="D93" s="12" t="s">
        <v>559</v>
      </c>
      <c r="E93" s="13"/>
      <c r="F93" s="15"/>
    </row>
    <row r="94" spans="1:6" s="7" customFormat="1" x14ac:dyDescent="0.2">
      <c r="A94" s="232"/>
      <c r="B94" s="230"/>
      <c r="C94" s="16">
        <f t="shared" si="1"/>
        <v>90</v>
      </c>
      <c r="D94" s="12" t="s">
        <v>560</v>
      </c>
      <c r="E94" s="13"/>
      <c r="F94" s="15"/>
    </row>
    <row r="95" spans="1:6" s="7" customFormat="1" x14ac:dyDescent="0.2">
      <c r="A95" s="232"/>
      <c r="B95" s="228" t="s">
        <v>561</v>
      </c>
      <c r="C95" s="16">
        <f t="shared" si="1"/>
        <v>91</v>
      </c>
      <c r="D95" s="12" t="s">
        <v>562</v>
      </c>
      <c r="E95" s="13"/>
      <c r="F95" s="15"/>
    </row>
    <row r="96" spans="1:6" s="7" customFormat="1" x14ac:dyDescent="0.2">
      <c r="A96" s="232"/>
      <c r="B96" s="229"/>
      <c r="C96" s="16">
        <f t="shared" si="1"/>
        <v>92</v>
      </c>
      <c r="D96" s="12" t="s">
        <v>563</v>
      </c>
      <c r="E96" s="13"/>
      <c r="F96" s="15"/>
    </row>
    <row r="97" spans="1:7" s="7" customFormat="1" x14ac:dyDescent="0.2">
      <c r="A97" s="233"/>
      <c r="B97" s="230"/>
      <c r="C97" s="16">
        <f t="shared" si="1"/>
        <v>93</v>
      </c>
      <c r="D97" s="12" t="s">
        <v>564</v>
      </c>
      <c r="E97" s="13"/>
      <c r="F97" s="15"/>
    </row>
    <row r="98" spans="1:7" s="7" customFormat="1" x14ac:dyDescent="0.2">
      <c r="A98" s="231" t="s">
        <v>565</v>
      </c>
      <c r="B98" s="228" t="s">
        <v>566</v>
      </c>
      <c r="C98" s="16">
        <f t="shared" si="1"/>
        <v>94</v>
      </c>
      <c r="D98" s="12" t="s">
        <v>567</v>
      </c>
      <c r="E98" s="13"/>
      <c r="F98" s="15"/>
    </row>
    <row r="99" spans="1:7" s="7" customFormat="1" x14ac:dyDescent="0.2">
      <c r="A99" s="232"/>
      <c r="B99" s="229"/>
      <c r="C99" s="16">
        <f t="shared" si="1"/>
        <v>95</v>
      </c>
      <c r="D99" s="12" t="s">
        <v>568</v>
      </c>
      <c r="E99" s="13"/>
      <c r="F99" s="15"/>
    </row>
    <row r="100" spans="1:7" s="7" customFormat="1" x14ac:dyDescent="0.2">
      <c r="A100" s="232"/>
      <c r="B100" s="229"/>
      <c r="C100" s="16">
        <f t="shared" si="1"/>
        <v>96</v>
      </c>
      <c r="D100" s="12" t="s">
        <v>569</v>
      </c>
      <c r="E100" s="13"/>
      <c r="F100" s="15"/>
    </row>
    <row r="101" spans="1:7" s="7" customFormat="1" x14ac:dyDescent="0.2">
      <c r="A101" s="232"/>
      <c r="B101" s="230"/>
      <c r="C101" s="16">
        <f t="shared" si="1"/>
        <v>97</v>
      </c>
      <c r="D101" s="12" t="s">
        <v>570</v>
      </c>
      <c r="E101" s="13"/>
      <c r="F101" s="15"/>
    </row>
    <row r="102" spans="1:7" s="7" customFormat="1" x14ac:dyDescent="0.2">
      <c r="A102" s="232"/>
      <c r="B102" s="228" t="s">
        <v>571</v>
      </c>
      <c r="C102" s="16">
        <f t="shared" si="1"/>
        <v>98</v>
      </c>
      <c r="D102" s="12" t="s">
        <v>572</v>
      </c>
      <c r="E102" s="13"/>
      <c r="F102" s="15"/>
    </row>
    <row r="103" spans="1:7" s="7" customFormat="1" ht="26.4" x14ac:dyDescent="0.2">
      <c r="A103" s="232"/>
      <c r="B103" s="229"/>
      <c r="C103" s="16">
        <f t="shared" si="1"/>
        <v>99</v>
      </c>
      <c r="D103" s="12" t="s">
        <v>573</v>
      </c>
      <c r="E103" s="13"/>
      <c r="F103" s="15"/>
    </row>
    <row r="104" spans="1:7" s="7" customFormat="1" ht="26.4" x14ac:dyDescent="0.2">
      <c r="A104" s="232"/>
      <c r="B104" s="229"/>
      <c r="C104" s="16">
        <f t="shared" si="1"/>
        <v>100</v>
      </c>
      <c r="D104" s="12" t="s">
        <v>574</v>
      </c>
      <c r="E104" s="13"/>
      <c r="F104" s="15"/>
    </row>
    <row r="105" spans="1:7" s="7" customFormat="1" ht="26.4" x14ac:dyDescent="0.2">
      <c r="A105" s="233"/>
      <c r="B105" s="230"/>
      <c r="C105" s="16">
        <f t="shared" si="1"/>
        <v>101</v>
      </c>
      <c r="D105" s="12" t="s">
        <v>575</v>
      </c>
      <c r="E105" s="13"/>
      <c r="F105" s="15"/>
    </row>
    <row r="106" spans="1:7" s="7" customFormat="1" x14ac:dyDescent="0.2">
      <c r="A106" s="231" t="s">
        <v>576</v>
      </c>
      <c r="B106" s="228" t="s">
        <v>577</v>
      </c>
      <c r="C106" s="16">
        <f t="shared" si="1"/>
        <v>102</v>
      </c>
      <c r="D106" s="12" t="s">
        <v>578</v>
      </c>
      <c r="E106" s="13"/>
      <c r="F106" s="15"/>
    </row>
    <row r="107" spans="1:7" s="7" customFormat="1" x14ac:dyDescent="0.2">
      <c r="A107" s="232"/>
      <c r="B107" s="230"/>
      <c r="C107" s="16">
        <f t="shared" si="1"/>
        <v>103</v>
      </c>
      <c r="D107" s="12" t="s">
        <v>579</v>
      </c>
      <c r="E107" s="13"/>
      <c r="F107" s="15"/>
    </row>
    <row r="108" spans="1:7" s="7" customFormat="1" x14ac:dyDescent="0.2">
      <c r="A108" s="232"/>
      <c r="B108" s="228" t="s">
        <v>580</v>
      </c>
      <c r="C108" s="16">
        <f t="shared" si="1"/>
        <v>104</v>
      </c>
      <c r="D108" s="12" t="s">
        <v>581</v>
      </c>
      <c r="E108" s="13"/>
      <c r="F108" s="15"/>
    </row>
    <row r="109" spans="1:7" s="7" customFormat="1" ht="26.4" x14ac:dyDescent="0.2">
      <c r="A109" s="233"/>
      <c r="B109" s="230"/>
      <c r="C109" s="16">
        <f t="shared" si="1"/>
        <v>105</v>
      </c>
      <c r="D109" s="12" t="s">
        <v>582</v>
      </c>
      <c r="E109" s="13"/>
      <c r="F109" s="15"/>
    </row>
    <row r="110" spans="1:7" ht="48" customHeight="1" x14ac:dyDescent="0.2">
      <c r="A110" s="299" t="s">
        <v>893</v>
      </c>
      <c r="B110" s="12" t="s">
        <v>888</v>
      </c>
      <c r="C110" s="38">
        <f>ROW()-4</f>
        <v>106</v>
      </c>
      <c r="D110" s="42" t="s">
        <v>894</v>
      </c>
      <c r="E110" s="20"/>
      <c r="F110" s="14"/>
      <c r="G110" s="7"/>
    </row>
  </sheetData>
  <mergeCells count="33">
    <mergeCell ref="A98:A105"/>
    <mergeCell ref="B102:B105"/>
    <mergeCell ref="B98:B101"/>
    <mergeCell ref="A106:A109"/>
    <mergeCell ref="B108:B109"/>
    <mergeCell ref="B106:B107"/>
    <mergeCell ref="A79:A85"/>
    <mergeCell ref="B79:B84"/>
    <mergeCell ref="A86:A97"/>
    <mergeCell ref="B95:B97"/>
    <mergeCell ref="B86:B94"/>
    <mergeCell ref="B53:B58"/>
    <mergeCell ref="B62:B64"/>
    <mergeCell ref="B59:B61"/>
    <mergeCell ref="A53:A67"/>
    <mergeCell ref="A68:A78"/>
    <mergeCell ref="B68:B78"/>
    <mergeCell ref="E2:F2"/>
    <mergeCell ref="B65:B67"/>
    <mergeCell ref="A2:A3"/>
    <mergeCell ref="B2:B3"/>
    <mergeCell ref="C2:C3"/>
    <mergeCell ref="D2:D3"/>
    <mergeCell ref="B9:B16"/>
    <mergeCell ref="B5:B8"/>
    <mergeCell ref="A5:A26"/>
    <mergeCell ref="B17:B22"/>
    <mergeCell ref="B23:B26"/>
    <mergeCell ref="B32:B35"/>
    <mergeCell ref="B27:B31"/>
    <mergeCell ref="A27:A52"/>
    <mergeCell ref="B36:B44"/>
    <mergeCell ref="B46:B52"/>
  </mergeCells>
  <phoneticPr fontId="3"/>
  <printOptions horizontalCentered="1"/>
  <pageMargins left="0.19685039370078741" right="0.19685039370078741" top="0.39370078740157483" bottom="0.39370078740157483" header="0" footer="0"/>
  <pageSetup paperSize="9" scale="65" fitToHeight="0" orientation="portrait" r:id="rId1"/>
  <headerFooter>
    <oddFooter>&amp;C&amp;"ＭＳ ゴシック,標準"&amp;K01+014P.&amp;P / P.&amp;N</oddFooter>
  </headerFooter>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175A-EC12-4B65-9E21-18456D64E553}">
  <sheetPr>
    <tabColor rgb="FFCCECFF"/>
    <pageSetUpPr fitToPage="1"/>
  </sheetPr>
  <dimension ref="A1:G363"/>
  <sheetViews>
    <sheetView view="pageBreakPreview" zoomScale="85" zoomScaleNormal="100" zoomScaleSheetLayoutView="85" workbookViewId="0">
      <pane ySplit="3" topLeftCell="A4" activePane="bottomLeft" state="frozen"/>
      <selection pane="bottomLeft" activeCell="A2" sqref="A2:A3"/>
    </sheetView>
  </sheetViews>
  <sheetFormatPr defaultColWidth="11.109375" defaultRowHeight="13.2" x14ac:dyDescent="0.2"/>
  <cols>
    <col min="1" max="2" width="13.33203125" style="9" customWidth="1"/>
    <col min="3" max="3" width="4.44140625" style="6" customWidth="1"/>
    <col min="4" max="4" width="82.6640625" style="34" customWidth="1"/>
    <col min="5" max="5" width="21.109375" style="6" customWidth="1"/>
    <col min="6" max="6" width="22.21875" style="48" customWidth="1"/>
    <col min="7" max="16384" width="11.109375" style="9"/>
  </cols>
  <sheetData>
    <row r="1" spans="1:7" s="7" customFormat="1" ht="18" customHeight="1" x14ac:dyDescent="0.2">
      <c r="A1" s="28" t="s">
        <v>865</v>
      </c>
      <c r="B1" s="5"/>
      <c r="C1" s="6"/>
      <c r="F1" s="8"/>
    </row>
    <row r="2" spans="1:7" s="142" customFormat="1" ht="18" customHeight="1" x14ac:dyDescent="0.2">
      <c r="A2" s="198" t="s">
        <v>438</v>
      </c>
      <c r="B2" s="199" t="s">
        <v>437</v>
      </c>
      <c r="C2" s="199" t="s">
        <v>588</v>
      </c>
      <c r="D2" s="200" t="s">
        <v>586</v>
      </c>
      <c r="E2" s="246" t="s">
        <v>11</v>
      </c>
      <c r="F2" s="246"/>
    </row>
    <row r="3" spans="1:7" s="142" customFormat="1" ht="120" customHeight="1" x14ac:dyDescent="0.2">
      <c r="A3" s="198"/>
      <c r="B3" s="199"/>
      <c r="C3" s="198"/>
      <c r="D3" s="200"/>
      <c r="E3" s="143" t="s">
        <v>587</v>
      </c>
      <c r="F3" s="149" t="s">
        <v>862</v>
      </c>
    </row>
    <row r="4" spans="1:7" s="72" customFormat="1" ht="30" customHeight="1" x14ac:dyDescent="0.2">
      <c r="A4" s="63" t="s">
        <v>898</v>
      </c>
      <c r="B4" s="75"/>
      <c r="C4" s="83"/>
      <c r="D4" s="84"/>
      <c r="E4" s="83"/>
      <c r="F4" s="85"/>
      <c r="G4" s="62"/>
    </row>
    <row r="5" spans="1:7" x14ac:dyDescent="0.2">
      <c r="A5" s="219" t="s">
        <v>898</v>
      </c>
      <c r="B5" s="240" t="s">
        <v>1</v>
      </c>
      <c r="C5" s="49">
        <f t="shared" ref="C5:C21" si="0">ROW()-4</f>
        <v>1</v>
      </c>
      <c r="D5" s="12" t="s">
        <v>899</v>
      </c>
      <c r="E5" s="36"/>
      <c r="F5" s="53"/>
      <c r="G5" s="7"/>
    </row>
    <row r="6" spans="1:7" x14ac:dyDescent="0.2">
      <c r="A6" s="220"/>
      <c r="B6" s="241"/>
      <c r="C6" s="22">
        <f t="shared" si="0"/>
        <v>2</v>
      </c>
      <c r="D6" s="23" t="s">
        <v>1109</v>
      </c>
      <c r="E6" s="36"/>
      <c r="F6" s="53"/>
      <c r="G6" s="7"/>
    </row>
    <row r="7" spans="1:7" ht="39.6" x14ac:dyDescent="0.2">
      <c r="A7" s="220"/>
      <c r="B7" s="241"/>
      <c r="C7" s="50">
        <f t="shared" si="0"/>
        <v>3</v>
      </c>
      <c r="D7" s="51" t="s">
        <v>900</v>
      </c>
      <c r="E7" s="52"/>
      <c r="F7" s="166"/>
      <c r="G7" s="7"/>
    </row>
    <row r="8" spans="1:7" x14ac:dyDescent="0.2">
      <c r="A8" s="220"/>
      <c r="B8" s="35" t="s">
        <v>2</v>
      </c>
      <c r="C8" s="22">
        <f t="shared" si="0"/>
        <v>4</v>
      </c>
      <c r="D8" s="37" t="s">
        <v>1110</v>
      </c>
      <c r="E8" s="36"/>
      <c r="F8" s="53"/>
      <c r="G8" s="7"/>
    </row>
    <row r="9" spans="1:7" ht="26.4" x14ac:dyDescent="0.2">
      <c r="A9" s="220"/>
      <c r="B9" s="240" t="s">
        <v>4</v>
      </c>
      <c r="C9" s="22">
        <f t="shared" si="0"/>
        <v>5</v>
      </c>
      <c r="D9" s="37" t="s">
        <v>777</v>
      </c>
      <c r="E9" s="36"/>
      <c r="F9" s="53"/>
      <c r="G9" s="7"/>
    </row>
    <row r="10" spans="1:7" ht="26.4" x14ac:dyDescent="0.2">
      <c r="A10" s="220"/>
      <c r="B10" s="241"/>
      <c r="C10" s="22">
        <f t="shared" si="0"/>
        <v>6</v>
      </c>
      <c r="D10" s="37" t="s">
        <v>35</v>
      </c>
      <c r="E10" s="36"/>
      <c r="F10" s="53"/>
      <c r="G10" s="7"/>
    </row>
    <row r="11" spans="1:7" x14ac:dyDescent="0.2">
      <c r="A11" s="220"/>
      <c r="B11" s="241"/>
      <c r="C11" s="22">
        <f t="shared" si="0"/>
        <v>7</v>
      </c>
      <c r="D11" s="37" t="s">
        <v>1111</v>
      </c>
      <c r="E11" s="36"/>
      <c r="F11" s="53"/>
      <c r="G11" s="7"/>
    </row>
    <row r="12" spans="1:7" ht="26.4" x14ac:dyDescent="0.2">
      <c r="A12" s="220"/>
      <c r="B12" s="241"/>
      <c r="C12" s="22">
        <f t="shared" si="0"/>
        <v>8</v>
      </c>
      <c r="D12" s="37" t="s">
        <v>36</v>
      </c>
      <c r="E12" s="36"/>
      <c r="F12" s="53"/>
      <c r="G12" s="7"/>
    </row>
    <row r="13" spans="1:7" ht="26.4" x14ac:dyDescent="0.2">
      <c r="A13" s="220"/>
      <c r="B13" s="241"/>
      <c r="C13" s="22">
        <f t="shared" si="0"/>
        <v>9</v>
      </c>
      <c r="D13" s="37" t="s">
        <v>901</v>
      </c>
      <c r="E13" s="36"/>
      <c r="F13" s="53"/>
      <c r="G13" s="7"/>
    </row>
    <row r="14" spans="1:7" ht="39.6" x14ac:dyDescent="0.2">
      <c r="A14" s="220"/>
      <c r="B14" s="241"/>
      <c r="C14" s="38">
        <f t="shared" si="0"/>
        <v>10</v>
      </c>
      <c r="D14" s="37" t="s">
        <v>902</v>
      </c>
      <c r="E14" s="36"/>
      <c r="F14" s="53"/>
      <c r="G14" s="7"/>
    </row>
    <row r="15" spans="1:7" x14ac:dyDescent="0.2">
      <c r="A15" s="220"/>
      <c r="B15" s="243" t="s">
        <v>37</v>
      </c>
      <c r="C15" s="39">
        <f t="shared" si="0"/>
        <v>11</v>
      </c>
      <c r="D15" s="40" t="s">
        <v>1112</v>
      </c>
      <c r="E15" s="36"/>
      <c r="F15" s="53"/>
      <c r="G15" s="7"/>
    </row>
    <row r="16" spans="1:7" x14ac:dyDescent="0.2">
      <c r="A16" s="220"/>
      <c r="B16" s="244"/>
      <c r="C16" s="39">
        <f t="shared" si="0"/>
        <v>12</v>
      </c>
      <c r="D16" s="40" t="s">
        <v>1113</v>
      </c>
      <c r="E16" s="36"/>
      <c r="F16" s="167"/>
      <c r="G16" s="7"/>
    </row>
    <row r="17" spans="1:7" x14ac:dyDescent="0.2">
      <c r="A17" s="220"/>
      <c r="B17" s="245"/>
      <c r="C17" s="39">
        <f t="shared" si="0"/>
        <v>13</v>
      </c>
      <c r="D17" s="40" t="s">
        <v>1114</v>
      </c>
      <c r="E17" s="36"/>
      <c r="F17" s="167"/>
      <c r="G17" s="7"/>
    </row>
    <row r="18" spans="1:7" ht="26.4" x14ac:dyDescent="0.2">
      <c r="A18" s="220"/>
      <c r="B18" s="35" t="s">
        <v>38</v>
      </c>
      <c r="C18" s="22">
        <f t="shared" si="0"/>
        <v>14</v>
      </c>
      <c r="D18" s="37" t="s">
        <v>778</v>
      </c>
      <c r="E18" s="36"/>
      <c r="F18" s="53"/>
      <c r="G18" s="7"/>
    </row>
    <row r="19" spans="1:7" ht="26.4" x14ac:dyDescent="0.2">
      <c r="A19" s="220"/>
      <c r="B19" s="219" t="s">
        <v>440</v>
      </c>
      <c r="C19" s="38">
        <f t="shared" si="0"/>
        <v>15</v>
      </c>
      <c r="D19" s="12" t="s">
        <v>441</v>
      </c>
      <c r="E19" s="36"/>
      <c r="F19" s="168"/>
      <c r="G19" s="7"/>
    </row>
    <row r="20" spans="1:7" ht="26.4" x14ac:dyDescent="0.2">
      <c r="A20" s="220"/>
      <c r="B20" s="221"/>
      <c r="C20" s="38">
        <f t="shared" si="0"/>
        <v>16</v>
      </c>
      <c r="D20" s="12" t="s">
        <v>442</v>
      </c>
      <c r="E20" s="36"/>
      <c r="F20" s="168"/>
      <c r="G20" s="7"/>
    </row>
    <row r="21" spans="1:7" x14ac:dyDescent="0.2">
      <c r="A21" s="221"/>
      <c r="B21" s="41" t="s">
        <v>6</v>
      </c>
      <c r="C21" s="22">
        <f t="shared" si="0"/>
        <v>17</v>
      </c>
      <c r="D21" s="37" t="s">
        <v>1064</v>
      </c>
      <c r="E21" s="36"/>
      <c r="F21" s="53"/>
      <c r="G21" s="7"/>
    </row>
    <row r="22" spans="1:7" s="94" customFormat="1" ht="30" customHeight="1" x14ac:dyDescent="0.2">
      <c r="A22" s="145" t="s">
        <v>590</v>
      </c>
      <c r="B22" s="89"/>
      <c r="C22" s="90"/>
      <c r="D22" s="91"/>
      <c r="E22" s="92"/>
      <c r="F22" s="169"/>
      <c r="G22" s="93"/>
    </row>
    <row r="23" spans="1:7" s="72" customFormat="1" ht="30" customHeight="1" x14ac:dyDescent="0.2">
      <c r="A23" s="146" t="s">
        <v>39</v>
      </c>
      <c r="B23" s="87"/>
      <c r="C23" s="88"/>
      <c r="D23" s="84"/>
      <c r="E23" s="83"/>
      <c r="F23" s="170"/>
      <c r="G23" s="62"/>
    </row>
    <row r="24" spans="1:7" ht="184.8" x14ac:dyDescent="0.2">
      <c r="A24" s="219" t="s">
        <v>40</v>
      </c>
      <c r="B24" s="219" t="s">
        <v>41</v>
      </c>
      <c r="C24" s="22">
        <f>ROW()-6</f>
        <v>18</v>
      </c>
      <c r="D24" s="42" t="s">
        <v>1065</v>
      </c>
      <c r="E24" s="20"/>
      <c r="F24" s="55"/>
      <c r="G24" s="7"/>
    </row>
    <row r="25" spans="1:7" x14ac:dyDescent="0.2">
      <c r="A25" s="220"/>
      <c r="B25" s="220"/>
      <c r="C25" s="22">
        <f t="shared" ref="C25:C49" si="1">ROW()-6</f>
        <v>19</v>
      </c>
      <c r="D25" s="42" t="s">
        <v>1050</v>
      </c>
      <c r="E25" s="20"/>
      <c r="F25" s="55"/>
      <c r="G25" s="7"/>
    </row>
    <row r="26" spans="1:7" ht="26.4" x14ac:dyDescent="0.2">
      <c r="A26" s="220"/>
      <c r="B26" s="220"/>
      <c r="C26" s="22">
        <f t="shared" si="1"/>
        <v>20</v>
      </c>
      <c r="D26" s="23" t="s">
        <v>1051</v>
      </c>
      <c r="E26" s="20"/>
      <c r="F26" s="55"/>
      <c r="G26" s="7"/>
    </row>
    <row r="27" spans="1:7" ht="26.4" x14ac:dyDescent="0.2">
      <c r="A27" s="220"/>
      <c r="B27" s="220"/>
      <c r="C27" s="22">
        <f t="shared" si="1"/>
        <v>21</v>
      </c>
      <c r="D27" s="23" t="s">
        <v>14</v>
      </c>
      <c r="E27" s="20"/>
      <c r="F27" s="55"/>
      <c r="G27" s="7"/>
    </row>
    <row r="28" spans="1:7" ht="26.4" x14ac:dyDescent="0.2">
      <c r="A28" s="220"/>
      <c r="B28" s="220"/>
      <c r="C28" s="22">
        <f t="shared" si="1"/>
        <v>22</v>
      </c>
      <c r="D28" s="23" t="s">
        <v>15</v>
      </c>
      <c r="E28" s="20"/>
      <c r="F28" s="55"/>
      <c r="G28" s="7"/>
    </row>
    <row r="29" spans="1:7" ht="26.4" x14ac:dyDescent="0.2">
      <c r="A29" s="220"/>
      <c r="B29" s="220"/>
      <c r="C29" s="22">
        <f t="shared" si="1"/>
        <v>23</v>
      </c>
      <c r="D29" s="23" t="s">
        <v>443</v>
      </c>
      <c r="E29" s="20"/>
      <c r="F29" s="55"/>
      <c r="G29" s="7"/>
    </row>
    <row r="30" spans="1:7" x14ac:dyDescent="0.2">
      <c r="A30" s="220"/>
      <c r="B30" s="220"/>
      <c r="C30" s="22">
        <f t="shared" si="1"/>
        <v>24</v>
      </c>
      <c r="D30" s="23" t="s">
        <v>1052</v>
      </c>
      <c r="E30" s="20"/>
      <c r="F30" s="55"/>
      <c r="G30" s="7"/>
    </row>
    <row r="31" spans="1:7" ht="52.8" x14ac:dyDescent="0.2">
      <c r="A31" s="221"/>
      <c r="B31" s="221"/>
      <c r="C31" s="22">
        <f t="shared" si="1"/>
        <v>25</v>
      </c>
      <c r="D31" s="23" t="s">
        <v>42</v>
      </c>
      <c r="E31" s="20"/>
      <c r="F31" s="55"/>
      <c r="G31" s="7"/>
    </row>
    <row r="32" spans="1:7" ht="39.6" x14ac:dyDescent="0.2">
      <c r="A32" s="219" t="s">
        <v>43</v>
      </c>
      <c r="B32" s="219" t="s">
        <v>44</v>
      </c>
      <c r="C32" s="22">
        <f t="shared" si="1"/>
        <v>26</v>
      </c>
      <c r="D32" s="23" t="s">
        <v>16</v>
      </c>
      <c r="E32" s="20"/>
      <c r="F32" s="55"/>
      <c r="G32" s="7"/>
    </row>
    <row r="33" spans="1:7" ht="26.4" x14ac:dyDescent="0.2">
      <c r="A33" s="220"/>
      <c r="B33" s="220"/>
      <c r="C33" s="22">
        <f t="shared" si="1"/>
        <v>27</v>
      </c>
      <c r="D33" s="23" t="s">
        <v>17</v>
      </c>
      <c r="E33" s="20"/>
      <c r="F33" s="55"/>
      <c r="G33" s="7"/>
    </row>
    <row r="34" spans="1:7" x14ac:dyDescent="0.2">
      <c r="A34" s="220"/>
      <c r="B34" s="220"/>
      <c r="C34" s="22">
        <f t="shared" si="1"/>
        <v>28</v>
      </c>
      <c r="D34" s="23" t="s">
        <v>1066</v>
      </c>
      <c r="E34" s="20"/>
      <c r="F34" s="55"/>
      <c r="G34" s="7"/>
    </row>
    <row r="35" spans="1:7" x14ac:dyDescent="0.2">
      <c r="A35" s="220"/>
      <c r="B35" s="220"/>
      <c r="C35" s="22">
        <f t="shared" si="1"/>
        <v>29</v>
      </c>
      <c r="D35" s="23" t="s">
        <v>1067</v>
      </c>
      <c r="E35" s="20"/>
      <c r="F35" s="55"/>
      <c r="G35" s="7"/>
    </row>
    <row r="36" spans="1:7" ht="26.4" x14ac:dyDescent="0.2">
      <c r="A36" s="220"/>
      <c r="B36" s="220"/>
      <c r="C36" s="22">
        <f t="shared" si="1"/>
        <v>30</v>
      </c>
      <c r="D36" s="23" t="s">
        <v>18</v>
      </c>
      <c r="E36" s="20"/>
      <c r="F36" s="55"/>
      <c r="G36" s="7"/>
    </row>
    <row r="37" spans="1:7" x14ac:dyDescent="0.2">
      <c r="A37" s="220"/>
      <c r="B37" s="220"/>
      <c r="C37" s="22">
        <f t="shared" si="1"/>
        <v>31</v>
      </c>
      <c r="D37" s="23" t="s">
        <v>1068</v>
      </c>
      <c r="E37" s="20"/>
      <c r="F37" s="55"/>
      <c r="G37" s="7"/>
    </row>
    <row r="38" spans="1:7" x14ac:dyDescent="0.2">
      <c r="A38" s="220"/>
      <c r="B38" s="220"/>
      <c r="C38" s="22">
        <f t="shared" si="1"/>
        <v>32</v>
      </c>
      <c r="D38" s="23" t="s">
        <v>1069</v>
      </c>
      <c r="E38" s="20"/>
      <c r="F38" s="55"/>
      <c r="G38" s="7"/>
    </row>
    <row r="39" spans="1:7" x14ac:dyDescent="0.2">
      <c r="A39" s="220"/>
      <c r="B39" s="220"/>
      <c r="C39" s="22">
        <f t="shared" si="1"/>
        <v>33</v>
      </c>
      <c r="D39" s="23" t="s">
        <v>1070</v>
      </c>
      <c r="E39" s="20"/>
      <c r="F39" s="55"/>
      <c r="G39" s="7"/>
    </row>
    <row r="40" spans="1:7" ht="26.4" x14ac:dyDescent="0.2">
      <c r="A40" s="220"/>
      <c r="B40" s="221"/>
      <c r="C40" s="22">
        <f t="shared" si="1"/>
        <v>34</v>
      </c>
      <c r="D40" s="23" t="s">
        <v>45</v>
      </c>
      <c r="E40" s="20"/>
      <c r="F40" s="55"/>
      <c r="G40" s="7"/>
    </row>
    <row r="41" spans="1:7" ht="39.6" x14ac:dyDescent="0.2">
      <c r="A41" s="220"/>
      <c r="B41" s="219" t="s">
        <v>46</v>
      </c>
      <c r="C41" s="22">
        <f t="shared" si="1"/>
        <v>35</v>
      </c>
      <c r="D41" s="23" t="s">
        <v>444</v>
      </c>
      <c r="E41" s="20"/>
      <c r="F41" s="171"/>
      <c r="G41" s="7"/>
    </row>
    <row r="42" spans="1:7" x14ac:dyDescent="0.2">
      <c r="A42" s="220"/>
      <c r="B42" s="220"/>
      <c r="C42" s="22">
        <f t="shared" si="1"/>
        <v>36</v>
      </c>
      <c r="D42" s="23" t="s">
        <v>1071</v>
      </c>
      <c r="E42" s="20"/>
      <c r="F42" s="55"/>
      <c r="G42" s="7"/>
    </row>
    <row r="43" spans="1:7" x14ac:dyDescent="0.2">
      <c r="A43" s="220"/>
      <c r="B43" s="220"/>
      <c r="C43" s="22">
        <f t="shared" si="1"/>
        <v>37</v>
      </c>
      <c r="D43" s="23" t="s">
        <v>1072</v>
      </c>
      <c r="E43" s="20"/>
      <c r="F43" s="55"/>
      <c r="G43" s="7"/>
    </row>
    <row r="44" spans="1:7" ht="26.4" x14ac:dyDescent="0.2">
      <c r="A44" s="220"/>
      <c r="B44" s="221"/>
      <c r="C44" s="22">
        <f t="shared" si="1"/>
        <v>38</v>
      </c>
      <c r="D44" s="23" t="s">
        <v>19</v>
      </c>
      <c r="E44" s="20"/>
      <c r="F44" s="55"/>
      <c r="G44" s="7"/>
    </row>
    <row r="45" spans="1:7" ht="39.6" x14ac:dyDescent="0.2">
      <c r="A45" s="220"/>
      <c r="B45" s="219" t="s">
        <v>47</v>
      </c>
      <c r="C45" s="22">
        <f t="shared" si="1"/>
        <v>39</v>
      </c>
      <c r="D45" s="23" t="s">
        <v>48</v>
      </c>
      <c r="E45" s="20"/>
      <c r="F45" s="55"/>
      <c r="G45" s="7"/>
    </row>
    <row r="46" spans="1:7" ht="26.4" x14ac:dyDescent="0.2">
      <c r="A46" s="220"/>
      <c r="B46" s="220"/>
      <c r="C46" s="22">
        <f t="shared" si="1"/>
        <v>40</v>
      </c>
      <c r="D46" s="23" t="s">
        <v>49</v>
      </c>
      <c r="E46" s="20"/>
      <c r="F46" s="55"/>
      <c r="G46" s="7"/>
    </row>
    <row r="47" spans="1:7" ht="26.4" x14ac:dyDescent="0.2">
      <c r="A47" s="220"/>
      <c r="B47" s="220"/>
      <c r="C47" s="22">
        <f t="shared" si="1"/>
        <v>41</v>
      </c>
      <c r="D47" s="23" t="s">
        <v>50</v>
      </c>
      <c r="E47" s="20"/>
      <c r="F47" s="172"/>
      <c r="G47" s="7"/>
    </row>
    <row r="48" spans="1:7" ht="26.4" x14ac:dyDescent="0.2">
      <c r="A48" s="220"/>
      <c r="B48" s="220"/>
      <c r="C48" s="22">
        <f t="shared" si="1"/>
        <v>42</v>
      </c>
      <c r="D48" s="23" t="s">
        <v>1073</v>
      </c>
      <c r="E48" s="20"/>
      <c r="F48" s="55"/>
      <c r="G48" s="7"/>
    </row>
    <row r="49" spans="1:7" x14ac:dyDescent="0.2">
      <c r="A49" s="221"/>
      <c r="B49" s="221"/>
      <c r="C49" s="22">
        <f t="shared" si="1"/>
        <v>43</v>
      </c>
      <c r="D49" s="23" t="s">
        <v>1074</v>
      </c>
      <c r="E49" s="20"/>
      <c r="F49" s="55"/>
      <c r="G49" s="7"/>
    </row>
    <row r="50" spans="1:7" s="72" customFormat="1" ht="30" customHeight="1" x14ac:dyDescent="0.2">
      <c r="A50" s="95" t="s">
        <v>51</v>
      </c>
      <c r="B50" s="96"/>
      <c r="C50" s="83"/>
      <c r="D50" s="84"/>
      <c r="E50" s="83"/>
      <c r="F50" s="85"/>
      <c r="G50" s="62"/>
    </row>
    <row r="51" spans="1:7" x14ac:dyDescent="0.2">
      <c r="A51" s="234" t="s">
        <v>455</v>
      </c>
      <c r="B51" s="219" t="s">
        <v>52</v>
      </c>
      <c r="C51" s="22">
        <f t="shared" ref="C51:C114" si="2">ROW()-7</f>
        <v>44</v>
      </c>
      <c r="D51" s="23" t="s">
        <v>1075</v>
      </c>
      <c r="E51" s="20"/>
      <c r="F51" s="57"/>
      <c r="G51" s="7"/>
    </row>
    <row r="52" spans="1:7" x14ac:dyDescent="0.2">
      <c r="A52" s="235"/>
      <c r="B52" s="220"/>
      <c r="C52" s="22">
        <f t="shared" si="2"/>
        <v>45</v>
      </c>
      <c r="D52" s="23" t="s">
        <v>1076</v>
      </c>
      <c r="E52" s="20"/>
      <c r="F52" s="57"/>
      <c r="G52" s="7"/>
    </row>
    <row r="53" spans="1:7" ht="26.4" x14ac:dyDescent="0.2">
      <c r="A53" s="235"/>
      <c r="B53" s="220"/>
      <c r="C53" s="22">
        <f t="shared" si="2"/>
        <v>46</v>
      </c>
      <c r="D53" s="23" t="s">
        <v>20</v>
      </c>
      <c r="E53" s="20"/>
      <c r="F53" s="57"/>
      <c r="G53" s="7"/>
    </row>
    <row r="54" spans="1:7" x14ac:dyDescent="0.2">
      <c r="A54" s="235"/>
      <c r="B54" s="220"/>
      <c r="C54" s="22">
        <f t="shared" si="2"/>
        <v>47</v>
      </c>
      <c r="D54" s="23" t="s">
        <v>1077</v>
      </c>
      <c r="E54" s="20"/>
      <c r="F54" s="57"/>
      <c r="G54" s="7"/>
    </row>
    <row r="55" spans="1:7" x14ac:dyDescent="0.2">
      <c r="A55" s="235"/>
      <c r="B55" s="220"/>
      <c r="C55" s="22">
        <f t="shared" si="2"/>
        <v>48</v>
      </c>
      <c r="D55" s="23" t="s">
        <v>1078</v>
      </c>
      <c r="E55" s="20"/>
      <c r="F55" s="57"/>
      <c r="G55" s="7"/>
    </row>
    <row r="56" spans="1:7" x14ac:dyDescent="0.2">
      <c r="A56" s="236"/>
      <c r="B56" s="221"/>
      <c r="C56" s="22">
        <f t="shared" si="2"/>
        <v>49</v>
      </c>
      <c r="D56" s="23" t="s">
        <v>1079</v>
      </c>
      <c r="E56" s="20"/>
      <c r="F56" s="57"/>
      <c r="G56" s="7"/>
    </row>
    <row r="57" spans="1:7" ht="39.6" x14ac:dyDescent="0.2">
      <c r="A57" s="234" t="s">
        <v>53</v>
      </c>
      <c r="B57" s="219" t="s">
        <v>54</v>
      </c>
      <c r="C57" s="22">
        <f t="shared" si="2"/>
        <v>50</v>
      </c>
      <c r="D57" s="23" t="s">
        <v>445</v>
      </c>
      <c r="E57" s="20"/>
      <c r="F57" s="57"/>
      <c r="G57" s="7"/>
    </row>
    <row r="58" spans="1:7" ht="26.4" x14ac:dyDescent="0.2">
      <c r="A58" s="235"/>
      <c r="B58" s="220"/>
      <c r="C58" s="22">
        <f t="shared" si="2"/>
        <v>51</v>
      </c>
      <c r="D58" s="23" t="s">
        <v>446</v>
      </c>
      <c r="E58" s="20"/>
      <c r="F58" s="57"/>
      <c r="G58" s="7"/>
    </row>
    <row r="59" spans="1:7" ht="26.4" x14ac:dyDescent="0.2">
      <c r="A59" s="235"/>
      <c r="B59" s="220"/>
      <c r="C59" s="22">
        <f t="shared" si="2"/>
        <v>52</v>
      </c>
      <c r="D59" s="23" t="s">
        <v>21</v>
      </c>
      <c r="E59" s="20"/>
      <c r="F59" s="57"/>
      <c r="G59" s="7"/>
    </row>
    <row r="60" spans="1:7" ht="39.6" x14ac:dyDescent="0.2">
      <c r="A60" s="235"/>
      <c r="B60" s="220"/>
      <c r="C60" s="22">
        <f t="shared" si="2"/>
        <v>53</v>
      </c>
      <c r="D60" s="23" t="s">
        <v>22</v>
      </c>
      <c r="E60" s="20"/>
      <c r="F60" s="57"/>
      <c r="G60" s="7"/>
    </row>
    <row r="61" spans="1:7" x14ac:dyDescent="0.2">
      <c r="A61" s="235"/>
      <c r="B61" s="220"/>
      <c r="C61" s="22">
        <f t="shared" si="2"/>
        <v>54</v>
      </c>
      <c r="D61" s="23" t="s">
        <v>1080</v>
      </c>
      <c r="E61" s="20"/>
      <c r="F61" s="57"/>
      <c r="G61" s="7"/>
    </row>
    <row r="62" spans="1:7" x14ac:dyDescent="0.2">
      <c r="A62" s="235"/>
      <c r="B62" s="220"/>
      <c r="C62" s="22">
        <f t="shared" si="2"/>
        <v>55</v>
      </c>
      <c r="D62" s="23" t="s">
        <v>1081</v>
      </c>
      <c r="E62" s="20"/>
      <c r="F62" s="57"/>
      <c r="G62" s="7"/>
    </row>
    <row r="63" spans="1:7" ht="26.4" x14ac:dyDescent="0.2">
      <c r="A63" s="235"/>
      <c r="B63" s="221"/>
      <c r="C63" s="22">
        <f t="shared" si="2"/>
        <v>56</v>
      </c>
      <c r="D63" s="23" t="s">
        <v>23</v>
      </c>
      <c r="E63" s="20"/>
      <c r="F63" s="57"/>
      <c r="G63" s="7"/>
    </row>
    <row r="64" spans="1:7" x14ac:dyDescent="0.2">
      <c r="A64" s="235"/>
      <c r="B64" s="219" t="s">
        <v>55</v>
      </c>
      <c r="C64" s="22">
        <f t="shared" si="2"/>
        <v>57</v>
      </c>
      <c r="D64" s="23" t="s">
        <v>1082</v>
      </c>
      <c r="E64" s="20"/>
      <c r="F64" s="57"/>
      <c r="G64" s="7"/>
    </row>
    <row r="65" spans="1:7" x14ac:dyDescent="0.2">
      <c r="A65" s="235"/>
      <c r="B65" s="220"/>
      <c r="C65" s="22">
        <f t="shared" si="2"/>
        <v>58</v>
      </c>
      <c r="D65" s="23" t="s">
        <v>1083</v>
      </c>
      <c r="E65" s="20"/>
      <c r="F65" s="57"/>
      <c r="G65" s="7"/>
    </row>
    <row r="66" spans="1:7" x14ac:dyDescent="0.2">
      <c r="A66" s="235"/>
      <c r="B66" s="220"/>
      <c r="C66" s="22">
        <f t="shared" si="2"/>
        <v>59</v>
      </c>
      <c r="D66" s="23" t="s">
        <v>1084</v>
      </c>
      <c r="E66" s="20"/>
      <c r="F66" s="57"/>
      <c r="G66" s="7"/>
    </row>
    <row r="67" spans="1:7" x14ac:dyDescent="0.2">
      <c r="A67" s="235"/>
      <c r="B67" s="220"/>
      <c r="C67" s="22">
        <f t="shared" si="2"/>
        <v>60</v>
      </c>
      <c r="D67" s="23" t="s">
        <v>1085</v>
      </c>
      <c r="E67" s="20"/>
      <c r="F67" s="57"/>
      <c r="G67" s="7"/>
    </row>
    <row r="68" spans="1:7" ht="26.4" x14ac:dyDescent="0.2">
      <c r="A68" s="235"/>
      <c r="B68" s="221"/>
      <c r="C68" s="22">
        <f t="shared" si="2"/>
        <v>61</v>
      </c>
      <c r="D68" s="23" t="s">
        <v>56</v>
      </c>
      <c r="E68" s="20"/>
      <c r="F68" s="57"/>
      <c r="G68" s="7"/>
    </row>
    <row r="69" spans="1:7" x14ac:dyDescent="0.2">
      <c r="A69" s="235"/>
      <c r="B69" s="219" t="s">
        <v>57</v>
      </c>
      <c r="C69" s="22">
        <f t="shared" si="2"/>
        <v>62</v>
      </c>
      <c r="D69" s="23" t="s">
        <v>1086</v>
      </c>
      <c r="E69" s="20"/>
      <c r="F69" s="57"/>
      <c r="G69" s="7"/>
    </row>
    <row r="70" spans="1:7" ht="26.4" x14ac:dyDescent="0.2">
      <c r="A70" s="235"/>
      <c r="B70" s="220"/>
      <c r="C70" s="22">
        <f t="shared" si="2"/>
        <v>63</v>
      </c>
      <c r="D70" s="23" t="s">
        <v>24</v>
      </c>
      <c r="E70" s="20"/>
      <c r="F70" s="57"/>
      <c r="G70" s="7"/>
    </row>
    <row r="71" spans="1:7" x14ac:dyDescent="0.2">
      <c r="A71" s="234" t="s">
        <v>58</v>
      </c>
      <c r="B71" s="219" t="s">
        <v>59</v>
      </c>
      <c r="C71" s="22">
        <f t="shared" si="2"/>
        <v>64</v>
      </c>
      <c r="D71" s="23" t="s">
        <v>1087</v>
      </c>
      <c r="E71" s="20"/>
      <c r="F71" s="55"/>
      <c r="G71" s="7"/>
    </row>
    <row r="72" spans="1:7" x14ac:dyDescent="0.2">
      <c r="A72" s="235"/>
      <c r="B72" s="220"/>
      <c r="C72" s="22">
        <f t="shared" si="2"/>
        <v>65</v>
      </c>
      <c r="D72" s="23" t="s">
        <v>1088</v>
      </c>
      <c r="E72" s="20"/>
      <c r="F72" s="172"/>
      <c r="G72" s="7"/>
    </row>
    <row r="73" spans="1:7" x14ac:dyDescent="0.2">
      <c r="A73" s="235"/>
      <c r="B73" s="220"/>
      <c r="C73" s="22">
        <f t="shared" si="2"/>
        <v>66</v>
      </c>
      <c r="D73" s="23" t="s">
        <v>1089</v>
      </c>
      <c r="E73" s="20"/>
      <c r="F73" s="172"/>
      <c r="G73" s="7"/>
    </row>
    <row r="74" spans="1:7" ht="26.4" x14ac:dyDescent="0.2">
      <c r="A74" s="235"/>
      <c r="B74" s="240" t="s">
        <v>60</v>
      </c>
      <c r="C74" s="22">
        <f t="shared" si="2"/>
        <v>67</v>
      </c>
      <c r="D74" s="23" t="s">
        <v>25</v>
      </c>
      <c r="E74" s="20"/>
      <c r="F74" s="55"/>
      <c r="G74" s="7"/>
    </row>
    <row r="75" spans="1:7" x14ac:dyDescent="0.2">
      <c r="A75" s="235"/>
      <c r="B75" s="241"/>
      <c r="C75" s="22">
        <f t="shared" si="2"/>
        <v>68</v>
      </c>
      <c r="D75" s="23" t="s">
        <v>1090</v>
      </c>
      <c r="E75" s="20"/>
      <c r="F75" s="55"/>
      <c r="G75" s="7"/>
    </row>
    <row r="76" spans="1:7" x14ac:dyDescent="0.2">
      <c r="A76" s="235"/>
      <c r="B76" s="241"/>
      <c r="C76" s="22">
        <f t="shared" si="2"/>
        <v>69</v>
      </c>
      <c r="D76" s="23" t="s">
        <v>1091</v>
      </c>
      <c r="E76" s="20"/>
      <c r="F76" s="55"/>
      <c r="G76" s="7"/>
    </row>
    <row r="77" spans="1:7" x14ac:dyDescent="0.2">
      <c r="A77" s="235"/>
      <c r="B77" s="241"/>
      <c r="C77" s="22">
        <f t="shared" si="2"/>
        <v>70</v>
      </c>
      <c r="D77" s="23" t="s">
        <v>1092</v>
      </c>
      <c r="E77" s="20"/>
      <c r="F77" s="55"/>
      <c r="G77" s="7"/>
    </row>
    <row r="78" spans="1:7" ht="26.4" x14ac:dyDescent="0.2">
      <c r="A78" s="235"/>
      <c r="B78" s="242"/>
      <c r="C78" s="22">
        <f t="shared" si="2"/>
        <v>71</v>
      </c>
      <c r="D78" s="23" t="s">
        <v>447</v>
      </c>
      <c r="E78" s="20"/>
      <c r="F78" s="55"/>
      <c r="G78" s="7"/>
    </row>
    <row r="79" spans="1:7" x14ac:dyDescent="0.2">
      <c r="A79" s="235"/>
      <c r="B79" s="219" t="s">
        <v>61</v>
      </c>
      <c r="C79" s="22">
        <f t="shared" si="2"/>
        <v>72</v>
      </c>
      <c r="D79" s="23" t="s">
        <v>1093</v>
      </c>
      <c r="E79" s="20"/>
      <c r="F79" s="55"/>
      <c r="G79" s="7"/>
    </row>
    <row r="80" spans="1:7" x14ac:dyDescent="0.2">
      <c r="A80" s="235"/>
      <c r="B80" s="220"/>
      <c r="C80" s="22">
        <f t="shared" si="2"/>
        <v>73</v>
      </c>
      <c r="D80" s="23" t="s">
        <v>1094</v>
      </c>
      <c r="E80" s="20"/>
      <c r="F80" s="55"/>
      <c r="G80" s="7"/>
    </row>
    <row r="81" spans="1:7" ht="26.4" x14ac:dyDescent="0.2">
      <c r="A81" s="235"/>
      <c r="B81" s="220"/>
      <c r="C81" s="22">
        <f t="shared" si="2"/>
        <v>74</v>
      </c>
      <c r="D81" s="23" t="s">
        <v>26</v>
      </c>
      <c r="E81" s="20"/>
      <c r="F81" s="55"/>
      <c r="G81" s="7"/>
    </row>
    <row r="82" spans="1:7" x14ac:dyDescent="0.2">
      <c r="A82" s="235"/>
      <c r="B82" s="220"/>
      <c r="C82" s="22">
        <f t="shared" si="2"/>
        <v>75</v>
      </c>
      <c r="D82" s="23" t="s">
        <v>1095</v>
      </c>
      <c r="E82" s="20"/>
      <c r="F82" s="55"/>
      <c r="G82" s="7"/>
    </row>
    <row r="83" spans="1:7" x14ac:dyDescent="0.2">
      <c r="A83" s="235"/>
      <c r="B83" s="220"/>
      <c r="C83" s="22">
        <f t="shared" si="2"/>
        <v>76</v>
      </c>
      <c r="D83" s="23" t="s">
        <v>1096</v>
      </c>
      <c r="E83" s="20"/>
      <c r="F83" s="55"/>
      <c r="G83" s="7"/>
    </row>
    <row r="84" spans="1:7" ht="26.4" x14ac:dyDescent="0.2">
      <c r="A84" s="235"/>
      <c r="B84" s="220"/>
      <c r="C84" s="22">
        <f t="shared" si="2"/>
        <v>77</v>
      </c>
      <c r="D84" s="23" t="s">
        <v>62</v>
      </c>
      <c r="E84" s="20"/>
      <c r="F84" s="55"/>
      <c r="G84" s="7"/>
    </row>
    <row r="85" spans="1:7" x14ac:dyDescent="0.2">
      <c r="A85" s="235"/>
      <c r="B85" s="220"/>
      <c r="C85" s="22">
        <f t="shared" si="2"/>
        <v>78</v>
      </c>
      <c r="D85" s="23" t="s">
        <v>1097</v>
      </c>
      <c r="E85" s="20"/>
      <c r="F85" s="55"/>
      <c r="G85" s="7"/>
    </row>
    <row r="86" spans="1:7" ht="26.4" x14ac:dyDescent="0.2">
      <c r="A86" s="235"/>
      <c r="B86" s="220"/>
      <c r="C86" s="22">
        <f t="shared" si="2"/>
        <v>79</v>
      </c>
      <c r="D86" s="23" t="s">
        <v>63</v>
      </c>
      <c r="E86" s="20"/>
      <c r="F86" s="55"/>
      <c r="G86" s="7"/>
    </row>
    <row r="87" spans="1:7" x14ac:dyDescent="0.2">
      <c r="A87" s="235"/>
      <c r="B87" s="220"/>
      <c r="C87" s="22">
        <f t="shared" si="2"/>
        <v>80</v>
      </c>
      <c r="D87" s="23" t="s">
        <v>1098</v>
      </c>
      <c r="E87" s="20"/>
      <c r="F87" s="55"/>
      <c r="G87" s="7"/>
    </row>
    <row r="88" spans="1:7" ht="26.4" x14ac:dyDescent="0.2">
      <c r="A88" s="236"/>
      <c r="B88" s="221"/>
      <c r="C88" s="22">
        <f t="shared" si="2"/>
        <v>81</v>
      </c>
      <c r="D88" s="23" t="s">
        <v>1099</v>
      </c>
      <c r="E88" s="20"/>
      <c r="F88" s="55"/>
      <c r="G88" s="7"/>
    </row>
    <row r="89" spans="1:7" x14ac:dyDescent="0.2">
      <c r="A89" s="234" t="s">
        <v>64</v>
      </c>
      <c r="B89" s="219" t="s">
        <v>65</v>
      </c>
      <c r="C89" s="22">
        <f t="shared" si="2"/>
        <v>82</v>
      </c>
      <c r="D89" s="23" t="s">
        <v>1100</v>
      </c>
      <c r="E89" s="20"/>
      <c r="F89" s="55"/>
      <c r="G89" s="7"/>
    </row>
    <row r="90" spans="1:7" x14ac:dyDescent="0.2">
      <c r="A90" s="235"/>
      <c r="B90" s="220"/>
      <c r="C90" s="22">
        <f t="shared" si="2"/>
        <v>83</v>
      </c>
      <c r="D90" s="23" t="s">
        <v>1101</v>
      </c>
      <c r="E90" s="20"/>
      <c r="F90" s="55"/>
      <c r="G90" s="7"/>
    </row>
    <row r="91" spans="1:7" x14ac:dyDescent="0.2">
      <c r="A91" s="235"/>
      <c r="B91" s="220"/>
      <c r="C91" s="22">
        <f t="shared" si="2"/>
        <v>84</v>
      </c>
      <c r="D91" s="23" t="s">
        <v>1102</v>
      </c>
      <c r="E91" s="20"/>
      <c r="F91" s="55"/>
      <c r="G91" s="7"/>
    </row>
    <row r="92" spans="1:7" x14ac:dyDescent="0.2">
      <c r="A92" s="235"/>
      <c r="B92" s="220"/>
      <c r="C92" s="22">
        <f t="shared" si="2"/>
        <v>85</v>
      </c>
      <c r="D92" s="23" t="s">
        <v>1103</v>
      </c>
      <c r="E92" s="20"/>
      <c r="F92" s="55"/>
      <c r="G92" s="7"/>
    </row>
    <row r="93" spans="1:7" ht="26.4" x14ac:dyDescent="0.2">
      <c r="A93" s="235"/>
      <c r="B93" s="220"/>
      <c r="C93" s="22">
        <f t="shared" si="2"/>
        <v>86</v>
      </c>
      <c r="D93" s="23" t="s">
        <v>66</v>
      </c>
      <c r="E93" s="20"/>
      <c r="F93" s="55"/>
      <c r="G93" s="7"/>
    </row>
    <row r="94" spans="1:7" x14ac:dyDescent="0.2">
      <c r="A94" s="235"/>
      <c r="B94" s="220"/>
      <c r="C94" s="22">
        <f t="shared" si="2"/>
        <v>87</v>
      </c>
      <c r="D94" s="23" t="s">
        <v>1104</v>
      </c>
      <c r="E94" s="20"/>
      <c r="F94" s="55"/>
      <c r="G94" s="7"/>
    </row>
    <row r="95" spans="1:7" x14ac:dyDescent="0.2">
      <c r="A95" s="235"/>
      <c r="B95" s="220"/>
      <c r="C95" s="22">
        <f t="shared" si="2"/>
        <v>88</v>
      </c>
      <c r="D95" s="23" t="s">
        <v>1105</v>
      </c>
      <c r="E95" s="20"/>
      <c r="F95" s="55"/>
      <c r="G95" s="7"/>
    </row>
    <row r="96" spans="1:7" x14ac:dyDescent="0.2">
      <c r="A96" s="235"/>
      <c r="B96" s="220"/>
      <c r="C96" s="22">
        <f t="shared" si="2"/>
        <v>89</v>
      </c>
      <c r="D96" s="23" t="s">
        <v>1106</v>
      </c>
      <c r="E96" s="20"/>
      <c r="F96" s="55"/>
      <c r="G96" s="7"/>
    </row>
    <row r="97" spans="1:7" ht="26.4" x14ac:dyDescent="0.2">
      <c r="A97" s="235"/>
      <c r="B97" s="220"/>
      <c r="C97" s="22">
        <f t="shared" si="2"/>
        <v>90</v>
      </c>
      <c r="D97" s="23" t="s">
        <v>67</v>
      </c>
      <c r="E97" s="20"/>
      <c r="F97" s="55"/>
      <c r="G97" s="7"/>
    </row>
    <row r="98" spans="1:7" x14ac:dyDescent="0.2">
      <c r="A98" s="235"/>
      <c r="B98" s="220"/>
      <c r="C98" s="22">
        <f t="shared" si="2"/>
        <v>91</v>
      </c>
      <c r="D98" s="23" t="s">
        <v>1107</v>
      </c>
      <c r="E98" s="20"/>
      <c r="F98" s="55"/>
      <c r="G98" s="7"/>
    </row>
    <row r="99" spans="1:7" x14ac:dyDescent="0.2">
      <c r="A99" s="235"/>
      <c r="B99" s="220"/>
      <c r="C99" s="22">
        <f t="shared" si="2"/>
        <v>92</v>
      </c>
      <c r="D99" s="23" t="s">
        <v>1108</v>
      </c>
      <c r="E99" s="20"/>
      <c r="F99" s="55"/>
      <c r="G99" s="7"/>
    </row>
    <row r="100" spans="1:7" ht="26.4" x14ac:dyDescent="0.2">
      <c r="A100" s="235"/>
      <c r="B100" s="220"/>
      <c r="C100" s="22">
        <f t="shared" si="2"/>
        <v>93</v>
      </c>
      <c r="D100" s="23" t="s">
        <v>27</v>
      </c>
      <c r="E100" s="20"/>
      <c r="F100" s="55"/>
      <c r="G100" s="7"/>
    </row>
    <row r="101" spans="1:7" ht="26.4" x14ac:dyDescent="0.2">
      <c r="A101" s="235"/>
      <c r="B101" s="220"/>
      <c r="C101" s="22">
        <f t="shared" si="2"/>
        <v>94</v>
      </c>
      <c r="D101" s="23" t="s">
        <v>816</v>
      </c>
      <c r="E101" s="20"/>
      <c r="F101" s="55"/>
      <c r="G101" s="7"/>
    </row>
    <row r="102" spans="1:7" ht="26.4" x14ac:dyDescent="0.2">
      <c r="A102" s="235"/>
      <c r="B102" s="220"/>
      <c r="C102" s="22">
        <f t="shared" si="2"/>
        <v>95</v>
      </c>
      <c r="D102" s="23" t="s">
        <v>28</v>
      </c>
      <c r="E102" s="20"/>
      <c r="F102" s="55"/>
      <c r="G102" s="7"/>
    </row>
    <row r="103" spans="1:7" ht="26.4" x14ac:dyDescent="0.2">
      <c r="A103" s="235"/>
      <c r="B103" s="220"/>
      <c r="C103" s="22">
        <f t="shared" si="2"/>
        <v>96</v>
      </c>
      <c r="D103" s="23" t="s">
        <v>29</v>
      </c>
      <c r="E103" s="20"/>
      <c r="F103" s="55"/>
      <c r="G103" s="7"/>
    </row>
    <row r="104" spans="1:7" ht="26.4" x14ac:dyDescent="0.2">
      <c r="A104" s="235"/>
      <c r="B104" s="220"/>
      <c r="C104" s="22">
        <f t="shared" si="2"/>
        <v>97</v>
      </c>
      <c r="D104" s="23" t="s">
        <v>817</v>
      </c>
      <c r="E104" s="20"/>
      <c r="F104" s="55"/>
      <c r="G104" s="7"/>
    </row>
    <row r="105" spans="1:7" ht="26.4" x14ac:dyDescent="0.2">
      <c r="A105" s="235"/>
      <c r="B105" s="220"/>
      <c r="C105" s="22">
        <f t="shared" si="2"/>
        <v>98</v>
      </c>
      <c r="D105" s="23" t="s">
        <v>818</v>
      </c>
      <c r="E105" s="20"/>
      <c r="F105" s="55"/>
      <c r="G105" s="7"/>
    </row>
    <row r="106" spans="1:7" ht="26.4" x14ac:dyDescent="0.2">
      <c r="A106" s="235"/>
      <c r="B106" s="220"/>
      <c r="C106" s="22">
        <f t="shared" si="2"/>
        <v>99</v>
      </c>
      <c r="D106" s="23" t="s">
        <v>68</v>
      </c>
      <c r="E106" s="20"/>
      <c r="F106" s="55"/>
      <c r="G106" s="7"/>
    </row>
    <row r="107" spans="1:7" ht="26.4" x14ac:dyDescent="0.2">
      <c r="A107" s="235"/>
      <c r="B107" s="220"/>
      <c r="C107" s="22">
        <f t="shared" si="2"/>
        <v>100</v>
      </c>
      <c r="D107" s="23" t="s">
        <v>30</v>
      </c>
      <c r="E107" s="20"/>
      <c r="F107" s="55"/>
      <c r="G107" s="7"/>
    </row>
    <row r="108" spans="1:7" ht="26.4" x14ac:dyDescent="0.2">
      <c r="A108" s="235"/>
      <c r="B108" s="219" t="s">
        <v>69</v>
      </c>
      <c r="C108" s="22">
        <f t="shared" si="2"/>
        <v>101</v>
      </c>
      <c r="D108" s="23" t="s">
        <v>70</v>
      </c>
      <c r="E108" s="20"/>
      <c r="F108" s="55"/>
      <c r="G108" s="7"/>
    </row>
    <row r="109" spans="1:7" ht="26.4" x14ac:dyDescent="0.2">
      <c r="A109" s="235"/>
      <c r="B109" s="220"/>
      <c r="C109" s="22">
        <f t="shared" si="2"/>
        <v>102</v>
      </c>
      <c r="D109" s="23" t="s">
        <v>71</v>
      </c>
      <c r="E109" s="20"/>
      <c r="F109" s="55"/>
      <c r="G109" s="7"/>
    </row>
    <row r="110" spans="1:7" ht="26.4" x14ac:dyDescent="0.2">
      <c r="A110" s="236"/>
      <c r="B110" s="221"/>
      <c r="C110" s="22">
        <f t="shared" si="2"/>
        <v>103</v>
      </c>
      <c r="D110" s="23" t="s">
        <v>72</v>
      </c>
      <c r="E110" s="20"/>
      <c r="F110" s="55"/>
      <c r="G110" s="7"/>
    </row>
    <row r="111" spans="1:7" ht="26.4" x14ac:dyDescent="0.2">
      <c r="A111" s="234" t="s">
        <v>73</v>
      </c>
      <c r="B111" s="219" t="s">
        <v>74</v>
      </c>
      <c r="C111" s="22">
        <f t="shared" si="2"/>
        <v>104</v>
      </c>
      <c r="D111" s="23" t="s">
        <v>872</v>
      </c>
      <c r="E111" s="20"/>
      <c r="F111" s="55"/>
      <c r="G111" s="7"/>
    </row>
    <row r="112" spans="1:7" ht="26.4" x14ac:dyDescent="0.2">
      <c r="A112" s="235"/>
      <c r="B112" s="220"/>
      <c r="C112" s="22">
        <f t="shared" si="2"/>
        <v>105</v>
      </c>
      <c r="D112" s="23" t="s">
        <v>819</v>
      </c>
      <c r="E112" s="20"/>
      <c r="F112" s="55"/>
      <c r="G112" s="7"/>
    </row>
    <row r="113" spans="1:7" ht="26.4" x14ac:dyDescent="0.2">
      <c r="A113" s="235"/>
      <c r="B113" s="220"/>
      <c r="C113" s="22">
        <f t="shared" si="2"/>
        <v>106</v>
      </c>
      <c r="D113" s="23" t="s">
        <v>820</v>
      </c>
      <c r="E113" s="20"/>
      <c r="F113" s="55"/>
      <c r="G113" s="7"/>
    </row>
    <row r="114" spans="1:7" ht="26.4" x14ac:dyDescent="0.2">
      <c r="A114" s="235"/>
      <c r="B114" s="220"/>
      <c r="C114" s="22">
        <f t="shared" si="2"/>
        <v>107</v>
      </c>
      <c r="D114" s="23" t="s">
        <v>31</v>
      </c>
      <c r="E114" s="20"/>
      <c r="F114" s="55"/>
      <c r="G114" s="7"/>
    </row>
    <row r="115" spans="1:7" ht="26.4" x14ac:dyDescent="0.2">
      <c r="A115" s="236"/>
      <c r="B115" s="221"/>
      <c r="C115" s="22">
        <f t="shared" ref="C115:C147" si="3">ROW()-7</f>
        <v>108</v>
      </c>
      <c r="D115" s="23" t="s">
        <v>821</v>
      </c>
      <c r="E115" s="20"/>
      <c r="F115" s="55"/>
      <c r="G115" s="7"/>
    </row>
    <row r="116" spans="1:7" ht="26.4" x14ac:dyDescent="0.2">
      <c r="A116" s="234" t="s">
        <v>75</v>
      </c>
      <c r="B116" s="43" t="s">
        <v>76</v>
      </c>
      <c r="C116" s="22">
        <f t="shared" si="3"/>
        <v>109</v>
      </c>
      <c r="D116" s="23" t="s">
        <v>822</v>
      </c>
      <c r="E116" s="20"/>
      <c r="F116" s="171"/>
      <c r="G116" s="7"/>
    </row>
    <row r="117" spans="1:7" ht="26.4" x14ac:dyDescent="0.2">
      <c r="A117" s="235"/>
      <c r="B117" s="35" t="s">
        <v>77</v>
      </c>
      <c r="C117" s="22">
        <f t="shared" si="3"/>
        <v>110</v>
      </c>
      <c r="D117" s="23" t="s">
        <v>823</v>
      </c>
      <c r="E117" s="20"/>
      <c r="F117" s="171"/>
      <c r="G117" s="7"/>
    </row>
    <row r="118" spans="1:7" ht="26.4" x14ac:dyDescent="0.2">
      <c r="A118" s="235"/>
      <c r="B118" s="219" t="s">
        <v>7</v>
      </c>
      <c r="C118" s="22">
        <f t="shared" si="3"/>
        <v>111</v>
      </c>
      <c r="D118" s="23" t="s">
        <v>824</v>
      </c>
      <c r="E118" s="20"/>
      <c r="F118" s="55"/>
      <c r="G118" s="7"/>
    </row>
    <row r="119" spans="1:7" ht="26.4" x14ac:dyDescent="0.2">
      <c r="A119" s="235"/>
      <c r="B119" s="220"/>
      <c r="C119" s="22">
        <f t="shared" si="3"/>
        <v>112</v>
      </c>
      <c r="D119" s="23" t="s">
        <v>825</v>
      </c>
      <c r="E119" s="20"/>
      <c r="F119" s="55"/>
      <c r="G119" s="7"/>
    </row>
    <row r="120" spans="1:7" ht="26.4" x14ac:dyDescent="0.2">
      <c r="A120" s="236"/>
      <c r="B120" s="221"/>
      <c r="C120" s="22">
        <f t="shared" si="3"/>
        <v>113</v>
      </c>
      <c r="D120" s="23" t="s">
        <v>78</v>
      </c>
      <c r="E120" s="20"/>
      <c r="F120" s="55"/>
      <c r="G120" s="7"/>
    </row>
    <row r="121" spans="1:7" ht="26.4" x14ac:dyDescent="0.2">
      <c r="A121" s="234" t="s">
        <v>79</v>
      </c>
      <c r="B121" s="219" t="s">
        <v>80</v>
      </c>
      <c r="C121" s="22">
        <f t="shared" si="3"/>
        <v>114</v>
      </c>
      <c r="D121" s="23" t="s">
        <v>826</v>
      </c>
      <c r="E121" s="20"/>
      <c r="F121" s="55"/>
      <c r="G121" s="7"/>
    </row>
    <row r="122" spans="1:7" ht="26.4" x14ac:dyDescent="0.2">
      <c r="A122" s="235"/>
      <c r="B122" s="220"/>
      <c r="C122" s="22">
        <f t="shared" si="3"/>
        <v>115</v>
      </c>
      <c r="D122" s="23" t="s">
        <v>81</v>
      </c>
      <c r="E122" s="20"/>
      <c r="F122" s="55"/>
      <c r="G122" s="7"/>
    </row>
    <row r="123" spans="1:7" ht="26.4" x14ac:dyDescent="0.2">
      <c r="A123" s="235"/>
      <c r="B123" s="220"/>
      <c r="C123" s="22">
        <f t="shared" si="3"/>
        <v>116</v>
      </c>
      <c r="D123" s="23" t="s">
        <v>82</v>
      </c>
      <c r="E123" s="20"/>
      <c r="F123" s="55"/>
      <c r="G123" s="7"/>
    </row>
    <row r="124" spans="1:7" ht="26.4" x14ac:dyDescent="0.2">
      <c r="A124" s="235"/>
      <c r="B124" s="220"/>
      <c r="C124" s="22">
        <f t="shared" si="3"/>
        <v>117</v>
      </c>
      <c r="D124" s="23" t="s">
        <v>32</v>
      </c>
      <c r="E124" s="20"/>
      <c r="F124" s="55"/>
      <c r="G124" s="7"/>
    </row>
    <row r="125" spans="1:7" ht="26.4" x14ac:dyDescent="0.2">
      <c r="A125" s="235"/>
      <c r="B125" s="220"/>
      <c r="C125" s="22">
        <f t="shared" si="3"/>
        <v>118</v>
      </c>
      <c r="D125" s="23" t="s">
        <v>827</v>
      </c>
      <c r="E125" s="20"/>
      <c r="F125" s="55"/>
      <c r="G125" s="7"/>
    </row>
    <row r="126" spans="1:7" ht="26.4" x14ac:dyDescent="0.2">
      <c r="A126" s="236"/>
      <c r="B126" s="221"/>
      <c r="C126" s="22">
        <f t="shared" si="3"/>
        <v>119</v>
      </c>
      <c r="D126" s="23" t="s">
        <v>66</v>
      </c>
      <c r="E126" s="20"/>
      <c r="F126" s="55"/>
      <c r="G126" s="7"/>
    </row>
    <row r="127" spans="1:7" ht="26.4" x14ac:dyDescent="0.2">
      <c r="A127" s="234" t="s">
        <v>83</v>
      </c>
      <c r="B127" s="219" t="s">
        <v>84</v>
      </c>
      <c r="C127" s="22">
        <f t="shared" si="3"/>
        <v>120</v>
      </c>
      <c r="D127" s="23" t="s">
        <v>828</v>
      </c>
      <c r="E127" s="20"/>
      <c r="F127" s="55"/>
      <c r="G127" s="7"/>
    </row>
    <row r="128" spans="1:7" ht="26.4" x14ac:dyDescent="0.2">
      <c r="A128" s="235"/>
      <c r="B128" s="220"/>
      <c r="C128" s="22">
        <f t="shared" si="3"/>
        <v>121</v>
      </c>
      <c r="D128" s="23" t="s">
        <v>829</v>
      </c>
      <c r="E128" s="20"/>
      <c r="F128" s="55"/>
      <c r="G128" s="7"/>
    </row>
    <row r="129" spans="1:7" ht="39.6" x14ac:dyDescent="0.2">
      <c r="A129" s="235"/>
      <c r="B129" s="221"/>
      <c r="C129" s="22">
        <f t="shared" si="3"/>
        <v>122</v>
      </c>
      <c r="D129" s="23" t="s">
        <v>830</v>
      </c>
      <c r="E129" s="20"/>
      <c r="F129" s="55"/>
      <c r="G129" s="7"/>
    </row>
    <row r="130" spans="1:7" ht="26.4" x14ac:dyDescent="0.2">
      <c r="A130" s="235"/>
      <c r="B130" s="219" t="s">
        <v>85</v>
      </c>
      <c r="C130" s="22">
        <f t="shared" si="3"/>
        <v>123</v>
      </c>
      <c r="D130" s="23" t="s">
        <v>33</v>
      </c>
      <c r="E130" s="20"/>
      <c r="F130" s="55"/>
      <c r="G130" s="7"/>
    </row>
    <row r="131" spans="1:7" ht="26.4" x14ac:dyDescent="0.2">
      <c r="A131" s="235"/>
      <c r="B131" s="220"/>
      <c r="C131" s="22">
        <f t="shared" si="3"/>
        <v>124</v>
      </c>
      <c r="D131" s="23" t="s">
        <v>831</v>
      </c>
      <c r="E131" s="20"/>
      <c r="F131" s="55"/>
      <c r="G131" s="7"/>
    </row>
    <row r="132" spans="1:7" ht="26.4" x14ac:dyDescent="0.2">
      <c r="A132" s="235"/>
      <c r="B132" s="220"/>
      <c r="C132" s="22">
        <f t="shared" si="3"/>
        <v>125</v>
      </c>
      <c r="D132" s="23" t="s">
        <v>832</v>
      </c>
      <c r="E132" s="20"/>
      <c r="F132" s="55"/>
      <c r="G132" s="7"/>
    </row>
    <row r="133" spans="1:7" ht="26.4" x14ac:dyDescent="0.2">
      <c r="A133" s="235"/>
      <c r="B133" s="220"/>
      <c r="C133" s="22">
        <f t="shared" si="3"/>
        <v>126</v>
      </c>
      <c r="D133" s="23" t="s">
        <v>833</v>
      </c>
      <c r="E133" s="20"/>
      <c r="F133" s="55"/>
      <c r="G133" s="7"/>
    </row>
    <row r="134" spans="1:7" ht="26.4" x14ac:dyDescent="0.2">
      <c r="A134" s="235"/>
      <c r="B134" s="221"/>
      <c r="C134" s="22">
        <f t="shared" si="3"/>
        <v>127</v>
      </c>
      <c r="D134" s="23" t="s">
        <v>834</v>
      </c>
      <c r="E134" s="20"/>
      <c r="F134" s="55"/>
      <c r="G134" s="7"/>
    </row>
    <row r="135" spans="1:7" s="72" customFormat="1" ht="30" customHeight="1" x14ac:dyDescent="0.2">
      <c r="A135" s="86" t="s">
        <v>895</v>
      </c>
      <c r="C135" s="83"/>
      <c r="D135" s="84"/>
      <c r="E135" s="83"/>
      <c r="F135" s="173"/>
      <c r="G135" s="62"/>
    </row>
    <row r="136" spans="1:7" x14ac:dyDescent="0.2">
      <c r="A136" s="234" t="s">
        <v>895</v>
      </c>
      <c r="B136" s="219" t="s">
        <v>911</v>
      </c>
      <c r="C136" s="22">
        <f t="shared" si="3"/>
        <v>129</v>
      </c>
      <c r="D136" s="23" t="s">
        <v>904</v>
      </c>
      <c r="E136" s="20"/>
      <c r="F136" s="55"/>
      <c r="G136" s="7"/>
    </row>
    <row r="137" spans="1:7" x14ac:dyDescent="0.2">
      <c r="A137" s="235"/>
      <c r="B137" s="220"/>
      <c r="C137" s="22">
        <f t="shared" si="3"/>
        <v>130</v>
      </c>
      <c r="D137" s="23" t="s">
        <v>906</v>
      </c>
      <c r="E137" s="20"/>
      <c r="F137" s="55"/>
      <c r="G137" s="7"/>
    </row>
    <row r="138" spans="1:7" x14ac:dyDescent="0.2">
      <c r="A138" s="235"/>
      <c r="B138" s="220"/>
      <c r="C138" s="22">
        <f t="shared" si="3"/>
        <v>131</v>
      </c>
      <c r="D138" s="23" t="s">
        <v>908</v>
      </c>
      <c r="E138" s="20"/>
      <c r="F138" s="55"/>
      <c r="G138" s="7"/>
    </row>
    <row r="139" spans="1:7" x14ac:dyDescent="0.2">
      <c r="A139" s="235"/>
      <c r="B139" s="220"/>
      <c r="C139" s="22">
        <f t="shared" si="3"/>
        <v>132</v>
      </c>
      <c r="D139" s="23" t="s">
        <v>905</v>
      </c>
      <c r="E139" s="20"/>
      <c r="F139" s="55"/>
      <c r="G139" s="7"/>
    </row>
    <row r="140" spans="1:7" x14ac:dyDescent="0.2">
      <c r="A140" s="235"/>
      <c r="B140" s="220"/>
      <c r="C140" s="22">
        <f t="shared" si="3"/>
        <v>133</v>
      </c>
      <c r="D140" s="23" t="s">
        <v>907</v>
      </c>
      <c r="E140" s="20"/>
      <c r="F140" s="55"/>
      <c r="G140" s="7"/>
    </row>
    <row r="141" spans="1:7" x14ac:dyDescent="0.2">
      <c r="A141" s="235"/>
      <c r="B141" s="220"/>
      <c r="C141" s="22">
        <f t="shared" si="3"/>
        <v>134</v>
      </c>
      <c r="D141" s="23" t="s">
        <v>909</v>
      </c>
      <c r="E141" s="20"/>
      <c r="F141" s="55"/>
      <c r="G141" s="7"/>
    </row>
    <row r="142" spans="1:7" x14ac:dyDescent="0.2">
      <c r="A142" s="235"/>
      <c r="B142" s="220"/>
      <c r="C142" s="22">
        <f t="shared" si="3"/>
        <v>135</v>
      </c>
      <c r="D142" s="23" t="s">
        <v>910</v>
      </c>
      <c r="E142" s="20"/>
      <c r="F142" s="55"/>
      <c r="G142" s="7"/>
    </row>
    <row r="143" spans="1:7" ht="29.25" customHeight="1" x14ac:dyDescent="0.2">
      <c r="A143" s="235"/>
      <c r="B143" s="220"/>
      <c r="C143" s="22">
        <f t="shared" si="3"/>
        <v>136</v>
      </c>
      <c r="D143" s="23" t="s">
        <v>912</v>
      </c>
      <c r="E143" s="20"/>
      <c r="F143" s="55"/>
      <c r="G143" s="7"/>
    </row>
    <row r="144" spans="1:7" ht="29.25" customHeight="1" x14ac:dyDescent="0.2">
      <c r="A144" s="235"/>
      <c r="B144" s="220"/>
      <c r="C144" s="22">
        <f t="shared" si="3"/>
        <v>137</v>
      </c>
      <c r="D144" s="23" t="s">
        <v>913</v>
      </c>
      <c r="E144" s="20"/>
      <c r="F144" s="55"/>
      <c r="G144" s="7"/>
    </row>
    <row r="145" spans="1:7" x14ac:dyDescent="0.2">
      <c r="A145" s="235"/>
      <c r="B145" s="220"/>
      <c r="C145" s="22">
        <f t="shared" si="3"/>
        <v>138</v>
      </c>
      <c r="D145" s="23" t="s">
        <v>896</v>
      </c>
      <c r="E145" s="20"/>
      <c r="F145" s="55"/>
      <c r="G145" s="7"/>
    </row>
    <row r="146" spans="1:7" ht="26.4" x14ac:dyDescent="0.2">
      <c r="A146" s="235"/>
      <c r="B146" s="220"/>
      <c r="C146" s="22">
        <f t="shared" si="3"/>
        <v>139</v>
      </c>
      <c r="D146" s="23" t="s">
        <v>914</v>
      </c>
      <c r="E146" s="20"/>
      <c r="F146" s="55"/>
      <c r="G146" s="7"/>
    </row>
    <row r="147" spans="1:7" ht="26.4" x14ac:dyDescent="0.2">
      <c r="A147" s="235"/>
      <c r="B147" s="220"/>
      <c r="C147" s="22">
        <f t="shared" si="3"/>
        <v>140</v>
      </c>
      <c r="D147" s="23" t="s">
        <v>897</v>
      </c>
      <c r="E147" s="20"/>
      <c r="F147" s="55"/>
      <c r="G147" s="7"/>
    </row>
    <row r="148" spans="1:7" s="72" customFormat="1" ht="30" customHeight="1" x14ac:dyDescent="0.2">
      <c r="A148" s="86" t="s">
        <v>903</v>
      </c>
      <c r="B148" s="75"/>
      <c r="C148" s="83"/>
      <c r="D148" s="84"/>
      <c r="E148" s="83"/>
      <c r="F148" s="173"/>
      <c r="G148" s="62"/>
    </row>
    <row r="149" spans="1:7" ht="26.4" x14ac:dyDescent="0.2">
      <c r="A149" s="234" t="s">
        <v>903</v>
      </c>
      <c r="B149" s="240" t="s">
        <v>0</v>
      </c>
      <c r="C149" s="22">
        <f>ROW()-8</f>
        <v>141</v>
      </c>
      <c r="D149" s="23" t="s">
        <v>1023</v>
      </c>
      <c r="E149" s="20"/>
      <c r="F149" s="55"/>
      <c r="G149" s="7"/>
    </row>
    <row r="150" spans="1:7" ht="26.4" x14ac:dyDescent="0.2">
      <c r="A150" s="235"/>
      <c r="B150" s="241"/>
      <c r="C150" s="22">
        <f t="shared" ref="C150:C173" si="4">ROW()-8</f>
        <v>142</v>
      </c>
      <c r="D150" s="23" t="s">
        <v>86</v>
      </c>
      <c r="E150" s="20"/>
      <c r="F150" s="55"/>
      <c r="G150" s="7"/>
    </row>
    <row r="151" spans="1:7" ht="26.4" x14ac:dyDescent="0.2">
      <c r="A151" s="235"/>
      <c r="B151" s="44" t="s">
        <v>87</v>
      </c>
      <c r="C151" s="22">
        <f t="shared" si="4"/>
        <v>143</v>
      </c>
      <c r="D151" s="23" t="s">
        <v>34</v>
      </c>
      <c r="E151" s="20"/>
      <c r="F151" s="55"/>
      <c r="G151" s="7"/>
    </row>
    <row r="152" spans="1:7" x14ac:dyDescent="0.2">
      <c r="A152" s="235"/>
      <c r="B152" s="219" t="s">
        <v>88</v>
      </c>
      <c r="C152" s="22">
        <f t="shared" si="4"/>
        <v>144</v>
      </c>
      <c r="D152" s="23" t="s">
        <v>1024</v>
      </c>
      <c r="E152" s="20"/>
      <c r="F152" s="55"/>
      <c r="G152" s="7"/>
    </row>
    <row r="153" spans="1:7" x14ac:dyDescent="0.2">
      <c r="A153" s="235"/>
      <c r="B153" s="220"/>
      <c r="C153" s="22">
        <f t="shared" si="4"/>
        <v>145</v>
      </c>
      <c r="D153" s="23" t="s">
        <v>1025</v>
      </c>
      <c r="E153" s="20"/>
      <c r="F153" s="55"/>
      <c r="G153" s="7"/>
    </row>
    <row r="154" spans="1:7" x14ac:dyDescent="0.2">
      <c r="A154" s="235"/>
      <c r="B154" s="220"/>
      <c r="C154" s="22">
        <f t="shared" si="4"/>
        <v>146</v>
      </c>
      <c r="D154" s="23" t="s">
        <v>1026</v>
      </c>
      <c r="E154" s="20"/>
      <c r="F154" s="55"/>
      <c r="G154" s="7"/>
    </row>
    <row r="155" spans="1:7" x14ac:dyDescent="0.2">
      <c r="A155" s="235"/>
      <c r="B155" s="220"/>
      <c r="C155" s="22">
        <f t="shared" si="4"/>
        <v>147</v>
      </c>
      <c r="D155" s="23" t="s">
        <v>1027</v>
      </c>
      <c r="E155" s="20"/>
      <c r="F155" s="55"/>
      <c r="G155" s="7"/>
    </row>
    <row r="156" spans="1:7" x14ac:dyDescent="0.2">
      <c r="A156" s="235"/>
      <c r="B156" s="221"/>
      <c r="C156" s="22">
        <f t="shared" si="4"/>
        <v>148</v>
      </c>
      <c r="D156" s="23" t="s">
        <v>1028</v>
      </c>
      <c r="E156" s="20"/>
      <c r="F156" s="55"/>
      <c r="G156" s="7"/>
    </row>
    <row r="157" spans="1:7" x14ac:dyDescent="0.2">
      <c r="A157" s="235"/>
      <c r="B157" s="219" t="s">
        <v>89</v>
      </c>
      <c r="C157" s="22">
        <f t="shared" si="4"/>
        <v>149</v>
      </c>
      <c r="D157" s="23" t="s">
        <v>1029</v>
      </c>
      <c r="E157" s="20"/>
      <c r="F157" s="55"/>
      <c r="G157" s="7"/>
    </row>
    <row r="158" spans="1:7" x14ac:dyDescent="0.2">
      <c r="A158" s="235"/>
      <c r="B158" s="221"/>
      <c r="C158" s="22">
        <f t="shared" si="4"/>
        <v>150</v>
      </c>
      <c r="D158" s="23" t="s">
        <v>1030</v>
      </c>
      <c r="E158" s="20"/>
      <c r="F158" s="55"/>
      <c r="G158" s="7"/>
    </row>
    <row r="159" spans="1:7" ht="26.4" x14ac:dyDescent="0.2">
      <c r="A159" s="235"/>
      <c r="B159" s="219" t="s">
        <v>90</v>
      </c>
      <c r="C159" s="22">
        <f t="shared" si="4"/>
        <v>151</v>
      </c>
      <c r="D159" s="23" t="s">
        <v>1031</v>
      </c>
      <c r="E159" s="20"/>
      <c r="F159" s="55"/>
      <c r="G159" s="7"/>
    </row>
    <row r="160" spans="1:7" ht="26.4" x14ac:dyDescent="0.2">
      <c r="A160" s="235"/>
      <c r="B160" s="220"/>
      <c r="C160" s="22">
        <f t="shared" si="4"/>
        <v>152</v>
      </c>
      <c r="D160" s="23" t="s">
        <v>874</v>
      </c>
      <c r="E160" s="20"/>
      <c r="F160" s="55"/>
      <c r="G160" s="7"/>
    </row>
    <row r="161" spans="1:7" ht="26.4" x14ac:dyDescent="0.2">
      <c r="A161" s="235"/>
      <c r="B161" s="221"/>
      <c r="C161" s="22">
        <f t="shared" si="4"/>
        <v>153</v>
      </c>
      <c r="D161" s="23" t="s">
        <v>873</v>
      </c>
      <c r="E161" s="20"/>
      <c r="F161" s="55"/>
      <c r="G161" s="7"/>
    </row>
    <row r="162" spans="1:7" ht="26.4" x14ac:dyDescent="0.2">
      <c r="A162" s="235"/>
      <c r="B162" s="219" t="s">
        <v>91</v>
      </c>
      <c r="C162" s="22">
        <f t="shared" si="4"/>
        <v>154</v>
      </c>
      <c r="D162" s="23" t="s">
        <v>1005</v>
      </c>
      <c r="E162" s="20"/>
      <c r="F162" s="55"/>
      <c r="G162" s="7"/>
    </row>
    <row r="163" spans="1:7" ht="26.4" x14ac:dyDescent="0.2">
      <c r="A163" s="235"/>
      <c r="B163" s="220"/>
      <c r="C163" s="22">
        <f t="shared" si="4"/>
        <v>155</v>
      </c>
      <c r="D163" s="23" t="s">
        <v>875</v>
      </c>
      <c r="E163" s="20"/>
      <c r="F163" s="55"/>
      <c r="G163" s="7"/>
    </row>
    <row r="164" spans="1:7" ht="26.4" x14ac:dyDescent="0.2">
      <c r="A164" s="235"/>
      <c r="B164" s="220"/>
      <c r="C164" s="22">
        <f t="shared" si="4"/>
        <v>156</v>
      </c>
      <c r="D164" s="23" t="s">
        <v>92</v>
      </c>
      <c r="E164" s="20"/>
      <c r="F164" s="57"/>
      <c r="G164" s="7"/>
    </row>
    <row r="165" spans="1:7" ht="26.4" x14ac:dyDescent="0.2">
      <c r="A165" s="235"/>
      <c r="B165" s="219" t="s">
        <v>93</v>
      </c>
      <c r="C165" s="22">
        <f t="shared" si="4"/>
        <v>157</v>
      </c>
      <c r="D165" s="47" t="s">
        <v>876</v>
      </c>
      <c r="E165" s="45"/>
      <c r="F165" s="174"/>
      <c r="G165" s="7"/>
    </row>
    <row r="166" spans="1:7" ht="26.4" x14ac:dyDescent="0.2">
      <c r="A166" s="235"/>
      <c r="B166" s="220"/>
      <c r="C166" s="22">
        <f t="shared" si="4"/>
        <v>158</v>
      </c>
      <c r="D166" s="47" t="s">
        <v>877</v>
      </c>
      <c r="E166" s="45"/>
      <c r="F166" s="174"/>
      <c r="G166" s="7"/>
    </row>
    <row r="167" spans="1:7" ht="26.4" x14ac:dyDescent="0.2">
      <c r="A167" s="235"/>
      <c r="B167" s="221"/>
      <c r="C167" s="22">
        <f t="shared" si="4"/>
        <v>159</v>
      </c>
      <c r="D167" s="47" t="s">
        <v>878</v>
      </c>
      <c r="E167" s="45"/>
      <c r="F167" s="174"/>
      <c r="G167" s="7"/>
    </row>
    <row r="168" spans="1:7" ht="26.4" x14ac:dyDescent="0.2">
      <c r="A168" s="235"/>
      <c r="B168" s="219" t="s">
        <v>94</v>
      </c>
      <c r="C168" s="22">
        <f t="shared" si="4"/>
        <v>160</v>
      </c>
      <c r="D168" s="47" t="s">
        <v>879</v>
      </c>
      <c r="E168" s="45"/>
      <c r="F168" s="174"/>
      <c r="G168" s="7"/>
    </row>
    <row r="169" spans="1:7" ht="26.4" x14ac:dyDescent="0.2">
      <c r="A169" s="235"/>
      <c r="B169" s="220"/>
      <c r="C169" s="22">
        <f t="shared" si="4"/>
        <v>161</v>
      </c>
      <c r="D169" s="47" t="s">
        <v>880</v>
      </c>
      <c r="E169" s="45"/>
      <c r="F169" s="174"/>
      <c r="G169" s="7"/>
    </row>
    <row r="170" spans="1:7" ht="26.4" x14ac:dyDescent="0.2">
      <c r="A170" s="235"/>
      <c r="B170" s="220"/>
      <c r="C170" s="22">
        <f t="shared" si="4"/>
        <v>162</v>
      </c>
      <c r="D170" s="47" t="s">
        <v>881</v>
      </c>
      <c r="E170" s="45"/>
      <c r="F170" s="174"/>
      <c r="G170" s="7"/>
    </row>
    <row r="171" spans="1:7" ht="26.4" x14ac:dyDescent="0.2">
      <c r="A171" s="235"/>
      <c r="B171" s="220"/>
      <c r="C171" s="22">
        <f t="shared" si="4"/>
        <v>163</v>
      </c>
      <c r="D171" s="47" t="s">
        <v>882</v>
      </c>
      <c r="E171" s="45"/>
      <c r="F171" s="174"/>
      <c r="G171" s="7"/>
    </row>
    <row r="172" spans="1:7" ht="26.4" x14ac:dyDescent="0.2">
      <c r="A172" s="235"/>
      <c r="B172" s="221"/>
      <c r="C172" s="22">
        <f t="shared" si="4"/>
        <v>164</v>
      </c>
      <c r="D172" s="47" t="s">
        <v>883</v>
      </c>
      <c r="E172" s="45"/>
      <c r="F172" s="174"/>
      <c r="G172" s="7"/>
    </row>
    <row r="173" spans="1:7" ht="26.4" x14ac:dyDescent="0.2">
      <c r="A173" s="236"/>
      <c r="B173" s="41" t="s">
        <v>95</v>
      </c>
      <c r="C173" s="22">
        <f t="shared" si="4"/>
        <v>165</v>
      </c>
      <c r="D173" s="23" t="s">
        <v>884</v>
      </c>
      <c r="E173" s="20"/>
      <c r="F173" s="55"/>
      <c r="G173" s="7"/>
    </row>
    <row r="174" spans="1:7" s="72" customFormat="1" ht="30" customHeight="1" x14ac:dyDescent="0.2">
      <c r="A174" s="97" t="s">
        <v>96</v>
      </c>
      <c r="C174" s="83"/>
      <c r="D174" s="84"/>
      <c r="E174" s="83"/>
      <c r="F174" s="85"/>
      <c r="G174" s="62"/>
    </row>
    <row r="175" spans="1:7" ht="26.4" x14ac:dyDescent="0.2">
      <c r="A175" s="237" t="s">
        <v>448</v>
      </c>
      <c r="B175" s="219" t="s">
        <v>1035</v>
      </c>
      <c r="C175" s="22">
        <f>ROW()-9</f>
        <v>166</v>
      </c>
      <c r="D175" s="144" t="s">
        <v>1032</v>
      </c>
      <c r="E175" s="46"/>
      <c r="F175" s="175"/>
      <c r="G175" s="7"/>
    </row>
    <row r="176" spans="1:7" x14ac:dyDescent="0.2">
      <c r="A176" s="238"/>
      <c r="B176" s="220"/>
      <c r="C176" s="22">
        <f t="shared" ref="C176:C183" si="5">ROW()-9</f>
        <v>167</v>
      </c>
      <c r="D176" s="144" t="s">
        <v>1053</v>
      </c>
      <c r="E176" s="46"/>
      <c r="F176" s="175"/>
      <c r="G176" s="7"/>
    </row>
    <row r="177" spans="1:7" x14ac:dyDescent="0.2">
      <c r="A177" s="238"/>
      <c r="B177" s="220"/>
      <c r="C177" s="22">
        <f t="shared" si="5"/>
        <v>168</v>
      </c>
      <c r="D177" s="144" t="s">
        <v>1054</v>
      </c>
      <c r="E177" s="46"/>
      <c r="F177" s="175"/>
      <c r="G177" s="7"/>
    </row>
    <row r="178" spans="1:7" x14ac:dyDescent="0.2">
      <c r="A178" s="238"/>
      <c r="B178" s="221"/>
      <c r="C178" s="22">
        <f t="shared" si="5"/>
        <v>169</v>
      </c>
      <c r="D178" s="144" t="s">
        <v>1056</v>
      </c>
      <c r="E178" s="46"/>
      <c r="F178" s="175"/>
      <c r="G178" s="7"/>
    </row>
    <row r="179" spans="1:7" x14ac:dyDescent="0.2">
      <c r="A179" s="238"/>
      <c r="B179" s="219" t="s">
        <v>1034</v>
      </c>
      <c r="C179" s="22">
        <f t="shared" si="5"/>
        <v>170</v>
      </c>
      <c r="D179" s="144" t="s">
        <v>1055</v>
      </c>
      <c r="E179" s="46"/>
      <c r="F179" s="175"/>
      <c r="G179" s="7"/>
    </row>
    <row r="180" spans="1:7" x14ac:dyDescent="0.2">
      <c r="A180" s="238"/>
      <c r="B180" s="220"/>
      <c r="C180" s="22">
        <f t="shared" si="5"/>
        <v>171</v>
      </c>
      <c r="D180" s="144" t="s">
        <v>1057</v>
      </c>
      <c r="E180" s="46"/>
      <c r="F180" s="175"/>
      <c r="G180" s="7"/>
    </row>
    <row r="181" spans="1:7" x14ac:dyDescent="0.2">
      <c r="A181" s="238"/>
      <c r="B181" s="219" t="s">
        <v>1033</v>
      </c>
      <c r="C181" s="22">
        <f t="shared" si="5"/>
        <v>172</v>
      </c>
      <c r="D181" s="144" t="s">
        <v>1058</v>
      </c>
      <c r="E181" s="46"/>
      <c r="F181" s="175"/>
      <c r="G181" s="7"/>
    </row>
    <row r="182" spans="1:7" x14ac:dyDescent="0.2">
      <c r="A182" s="238"/>
      <c r="B182" s="220"/>
      <c r="C182" s="22">
        <f t="shared" si="5"/>
        <v>173</v>
      </c>
      <c r="D182" s="144" t="s">
        <v>1059</v>
      </c>
      <c r="E182" s="46"/>
      <c r="F182" s="175"/>
      <c r="G182" s="7"/>
    </row>
    <row r="183" spans="1:7" x14ac:dyDescent="0.2">
      <c r="A183" s="239"/>
      <c r="B183" s="41" t="s">
        <v>107</v>
      </c>
      <c r="C183" s="22">
        <f t="shared" si="5"/>
        <v>174</v>
      </c>
      <c r="D183" s="144" t="s">
        <v>1060</v>
      </c>
      <c r="E183" s="46"/>
      <c r="F183" s="175"/>
      <c r="G183" s="7"/>
    </row>
    <row r="184" spans="1:7" s="72" customFormat="1" ht="30" customHeight="1" x14ac:dyDescent="0.2">
      <c r="A184" s="86" t="s">
        <v>1038</v>
      </c>
      <c r="C184" s="83"/>
      <c r="D184" s="84"/>
      <c r="E184" s="83"/>
      <c r="F184" s="85"/>
      <c r="G184" s="62"/>
    </row>
    <row r="185" spans="1:7" ht="26.4" x14ac:dyDescent="0.2">
      <c r="A185" s="234" t="s">
        <v>1038</v>
      </c>
      <c r="B185" s="98" t="s">
        <v>97</v>
      </c>
      <c r="C185" s="22">
        <f t="shared" ref="C185:C187" si="6">ROW()-10</f>
        <v>175</v>
      </c>
      <c r="D185" s="23" t="s">
        <v>1036</v>
      </c>
      <c r="E185" s="20"/>
      <c r="F185" s="55"/>
      <c r="G185" s="7"/>
    </row>
    <row r="186" spans="1:7" ht="26.4" customHeight="1" x14ac:dyDescent="0.2">
      <c r="A186" s="235"/>
      <c r="B186" s="99" t="s">
        <v>98</v>
      </c>
      <c r="C186" s="22">
        <f t="shared" si="6"/>
        <v>176</v>
      </c>
      <c r="D186" s="23" t="s">
        <v>1037</v>
      </c>
      <c r="E186" s="20"/>
      <c r="F186" s="55"/>
      <c r="G186" s="7"/>
    </row>
    <row r="187" spans="1:7" ht="26.4" customHeight="1" x14ac:dyDescent="0.2">
      <c r="A187" s="236"/>
      <c r="B187" s="99" t="s">
        <v>99</v>
      </c>
      <c r="C187" s="22">
        <f t="shared" si="6"/>
        <v>177</v>
      </c>
      <c r="D187" s="23" t="s">
        <v>100</v>
      </c>
      <c r="E187" s="20"/>
      <c r="F187" s="55"/>
      <c r="G187" s="7"/>
    </row>
    <row r="188" spans="1:7" s="72" customFormat="1" ht="30" customHeight="1" x14ac:dyDescent="0.2">
      <c r="A188" s="86" t="s">
        <v>8</v>
      </c>
      <c r="C188" s="83"/>
      <c r="D188" s="84"/>
      <c r="E188" s="83"/>
      <c r="F188" s="173"/>
      <c r="G188" s="62"/>
    </row>
    <row r="189" spans="1:7" ht="26.4" x14ac:dyDescent="0.2">
      <c r="A189" s="234" t="s">
        <v>101</v>
      </c>
      <c r="B189" s="204" t="s">
        <v>102</v>
      </c>
      <c r="C189" s="22">
        <f>ROW()-11</f>
        <v>178</v>
      </c>
      <c r="D189" s="47" t="s">
        <v>103</v>
      </c>
      <c r="E189" s="45"/>
      <c r="F189" s="174"/>
      <c r="G189" s="7"/>
    </row>
    <row r="190" spans="1:7" ht="26.4" x14ac:dyDescent="0.2">
      <c r="A190" s="235"/>
      <c r="B190" s="205"/>
      <c r="C190" s="22">
        <f t="shared" ref="C190:C202" si="7">ROW()-11</f>
        <v>179</v>
      </c>
      <c r="D190" s="47" t="s">
        <v>104</v>
      </c>
      <c r="E190" s="45"/>
      <c r="F190" s="174"/>
      <c r="G190" s="7"/>
    </row>
    <row r="191" spans="1:7" ht="26.4" x14ac:dyDescent="0.2">
      <c r="A191" s="235"/>
      <c r="B191" s="205"/>
      <c r="C191" s="22">
        <f t="shared" si="7"/>
        <v>180</v>
      </c>
      <c r="D191" s="47" t="s">
        <v>449</v>
      </c>
      <c r="E191" s="45"/>
      <c r="F191" s="174"/>
      <c r="G191" s="7"/>
    </row>
    <row r="192" spans="1:7" x14ac:dyDescent="0.2">
      <c r="A192" s="235"/>
      <c r="B192" s="206"/>
      <c r="C192" s="22">
        <f t="shared" si="7"/>
        <v>181</v>
      </c>
      <c r="D192" s="47" t="s">
        <v>1039</v>
      </c>
      <c r="E192" s="45"/>
      <c r="F192" s="174"/>
      <c r="G192" s="7"/>
    </row>
    <row r="193" spans="1:7" ht="92.4" x14ac:dyDescent="0.2">
      <c r="A193" s="235"/>
      <c r="B193" s="204" t="s">
        <v>450</v>
      </c>
      <c r="C193" s="22">
        <f t="shared" si="7"/>
        <v>182</v>
      </c>
      <c r="D193" s="47" t="s">
        <v>835</v>
      </c>
      <c r="E193" s="45"/>
      <c r="F193" s="174"/>
      <c r="G193" s="7"/>
    </row>
    <row r="194" spans="1:7" ht="39.6" x14ac:dyDescent="0.2">
      <c r="A194" s="235"/>
      <c r="B194" s="205"/>
      <c r="C194" s="22">
        <f t="shared" si="7"/>
        <v>183</v>
      </c>
      <c r="D194" s="47" t="s">
        <v>836</v>
      </c>
      <c r="E194" s="45"/>
      <c r="F194" s="174"/>
      <c r="G194" s="7"/>
    </row>
    <row r="195" spans="1:7" ht="26.4" x14ac:dyDescent="0.2">
      <c r="A195" s="235"/>
      <c r="B195" s="205"/>
      <c r="C195" s="22">
        <f t="shared" si="7"/>
        <v>184</v>
      </c>
      <c r="D195" s="47" t="s">
        <v>451</v>
      </c>
      <c r="E195" s="45"/>
      <c r="F195" s="174"/>
      <c r="G195" s="7"/>
    </row>
    <row r="196" spans="1:7" ht="26.4" x14ac:dyDescent="0.2">
      <c r="A196" s="235"/>
      <c r="B196" s="205"/>
      <c r="C196" s="22">
        <f t="shared" si="7"/>
        <v>185</v>
      </c>
      <c r="D196" s="47" t="s">
        <v>452</v>
      </c>
      <c r="E196" s="45"/>
      <c r="F196" s="174"/>
      <c r="G196" s="7"/>
    </row>
    <row r="197" spans="1:7" ht="26.4" x14ac:dyDescent="0.2">
      <c r="A197" s="235"/>
      <c r="B197" s="147" t="s">
        <v>453</v>
      </c>
      <c r="C197" s="22">
        <f t="shared" si="7"/>
        <v>186</v>
      </c>
      <c r="D197" s="47" t="s">
        <v>837</v>
      </c>
      <c r="E197" s="45"/>
      <c r="F197" s="174"/>
      <c r="G197" s="7"/>
    </row>
    <row r="198" spans="1:7" x14ac:dyDescent="0.2">
      <c r="A198" s="235"/>
      <c r="B198" s="204" t="s">
        <v>106</v>
      </c>
      <c r="C198" s="22">
        <f t="shared" si="7"/>
        <v>187</v>
      </c>
      <c r="D198" s="47" t="s">
        <v>1040</v>
      </c>
      <c r="E198" s="45"/>
      <c r="F198" s="174"/>
      <c r="G198" s="7"/>
    </row>
    <row r="199" spans="1:7" x14ac:dyDescent="0.2">
      <c r="A199" s="235"/>
      <c r="B199" s="205"/>
      <c r="C199" s="22">
        <f t="shared" si="7"/>
        <v>188</v>
      </c>
      <c r="D199" s="47" t="s">
        <v>1041</v>
      </c>
      <c r="E199" s="45"/>
      <c r="F199" s="174"/>
      <c r="G199" s="7"/>
    </row>
    <row r="200" spans="1:7" x14ac:dyDescent="0.2">
      <c r="A200" s="235"/>
      <c r="B200" s="206"/>
      <c r="C200" s="22">
        <f t="shared" si="7"/>
        <v>189</v>
      </c>
      <c r="D200" s="47" t="s">
        <v>1042</v>
      </c>
      <c r="E200" s="45"/>
      <c r="F200" s="174"/>
      <c r="G200" s="7"/>
    </row>
    <row r="201" spans="1:7" x14ac:dyDescent="0.2">
      <c r="A201" s="235"/>
      <c r="B201" s="204" t="s">
        <v>107</v>
      </c>
      <c r="C201" s="22">
        <f t="shared" si="7"/>
        <v>190</v>
      </c>
      <c r="D201" s="47" t="s">
        <v>1043</v>
      </c>
      <c r="E201" s="45"/>
      <c r="F201" s="174"/>
      <c r="G201" s="7"/>
    </row>
    <row r="202" spans="1:7" x14ac:dyDescent="0.2">
      <c r="A202" s="236"/>
      <c r="B202" s="206"/>
      <c r="C202" s="22">
        <f t="shared" si="7"/>
        <v>191</v>
      </c>
      <c r="D202" s="47" t="s">
        <v>1044</v>
      </c>
      <c r="E202" s="45"/>
      <c r="F202" s="176"/>
      <c r="G202" s="7"/>
    </row>
    <row r="203" spans="1:7" s="72" customFormat="1" ht="30" customHeight="1" x14ac:dyDescent="0.2">
      <c r="A203" s="86" t="s">
        <v>108</v>
      </c>
      <c r="C203" s="83"/>
      <c r="D203" s="84"/>
      <c r="E203" s="83"/>
      <c r="F203" s="85"/>
      <c r="G203" s="62"/>
    </row>
    <row r="204" spans="1:7" ht="26.4" x14ac:dyDescent="0.2">
      <c r="A204" s="234" t="s">
        <v>108</v>
      </c>
      <c r="B204" s="182" t="s">
        <v>1045</v>
      </c>
      <c r="C204" s="22">
        <f>ROW()-12</f>
        <v>192</v>
      </c>
      <c r="D204" s="23" t="s">
        <v>1046</v>
      </c>
      <c r="E204" s="20"/>
      <c r="F204" s="55"/>
      <c r="G204" s="7"/>
    </row>
    <row r="205" spans="1:7" ht="26.4" customHeight="1" x14ac:dyDescent="0.2">
      <c r="A205" s="236"/>
      <c r="B205" s="12" t="s">
        <v>1047</v>
      </c>
      <c r="C205" s="22">
        <f t="shared" ref="C205" si="8">ROW()-12</f>
        <v>193</v>
      </c>
      <c r="D205" s="23" t="s">
        <v>1048</v>
      </c>
      <c r="E205" s="20"/>
      <c r="F205" s="55"/>
      <c r="G205" s="7"/>
    </row>
    <row r="206" spans="1:7" s="94" customFormat="1" ht="30" customHeight="1" x14ac:dyDescent="0.2">
      <c r="A206" s="100" t="s">
        <v>591</v>
      </c>
      <c r="C206" s="92"/>
      <c r="D206" s="91"/>
      <c r="E206" s="92"/>
      <c r="F206" s="177"/>
      <c r="G206" s="93"/>
    </row>
    <row r="207" spans="1:7" s="72" customFormat="1" ht="30" customHeight="1" x14ac:dyDescent="0.2">
      <c r="A207" s="150" t="s">
        <v>39</v>
      </c>
      <c r="B207" s="151"/>
      <c r="C207" s="152"/>
      <c r="D207" s="153"/>
      <c r="E207" s="152"/>
      <c r="F207" s="154"/>
      <c r="G207" s="62"/>
    </row>
    <row r="208" spans="1:7" ht="184.8" x14ac:dyDescent="0.2">
      <c r="A208" s="219" t="s">
        <v>40</v>
      </c>
      <c r="B208" s="219" t="s">
        <v>41</v>
      </c>
      <c r="C208" s="22">
        <f>ROW()-6</f>
        <v>202</v>
      </c>
      <c r="D208" s="42" t="s">
        <v>1049</v>
      </c>
      <c r="E208" s="20"/>
      <c r="F208" s="55"/>
      <c r="G208" s="7"/>
    </row>
    <row r="209" spans="1:7" x14ac:dyDescent="0.2">
      <c r="A209" s="220"/>
      <c r="B209" s="220"/>
      <c r="C209" s="22">
        <f t="shared" ref="C209:C233" si="9">ROW()-6</f>
        <v>203</v>
      </c>
      <c r="D209" s="42" t="s">
        <v>1050</v>
      </c>
      <c r="E209" s="20"/>
      <c r="F209" s="55"/>
      <c r="G209" s="7"/>
    </row>
    <row r="210" spans="1:7" ht="26.4" x14ac:dyDescent="0.2">
      <c r="A210" s="220"/>
      <c r="B210" s="220"/>
      <c r="C210" s="22">
        <f t="shared" si="9"/>
        <v>204</v>
      </c>
      <c r="D210" s="23" t="s">
        <v>1051</v>
      </c>
      <c r="E210" s="20"/>
      <c r="F210" s="55"/>
      <c r="G210" s="7"/>
    </row>
    <row r="211" spans="1:7" ht="26.4" x14ac:dyDescent="0.2">
      <c r="A211" s="220"/>
      <c r="B211" s="220"/>
      <c r="C211" s="22">
        <f t="shared" si="9"/>
        <v>205</v>
      </c>
      <c r="D211" s="23" t="s">
        <v>14</v>
      </c>
      <c r="E211" s="20"/>
      <c r="F211" s="55"/>
      <c r="G211" s="7"/>
    </row>
    <row r="212" spans="1:7" ht="26.4" x14ac:dyDescent="0.2">
      <c r="A212" s="220"/>
      <c r="B212" s="220"/>
      <c r="C212" s="22">
        <f t="shared" si="9"/>
        <v>206</v>
      </c>
      <c r="D212" s="23" t="s">
        <v>15</v>
      </c>
      <c r="E212" s="20"/>
      <c r="F212" s="55"/>
      <c r="G212" s="7"/>
    </row>
    <row r="213" spans="1:7" ht="26.4" x14ac:dyDescent="0.2">
      <c r="A213" s="220"/>
      <c r="B213" s="220"/>
      <c r="C213" s="22">
        <f t="shared" si="9"/>
        <v>207</v>
      </c>
      <c r="D213" s="23" t="s">
        <v>443</v>
      </c>
      <c r="E213" s="20"/>
      <c r="F213" s="55"/>
      <c r="G213" s="7"/>
    </row>
    <row r="214" spans="1:7" x14ac:dyDescent="0.2">
      <c r="A214" s="220"/>
      <c r="B214" s="220"/>
      <c r="C214" s="22">
        <f t="shared" si="9"/>
        <v>208</v>
      </c>
      <c r="D214" s="23" t="s">
        <v>1052</v>
      </c>
      <c r="E214" s="20"/>
      <c r="F214" s="55"/>
      <c r="G214" s="7"/>
    </row>
    <row r="215" spans="1:7" ht="52.8" x14ac:dyDescent="0.2">
      <c r="A215" s="221"/>
      <c r="B215" s="221"/>
      <c r="C215" s="22">
        <f t="shared" si="9"/>
        <v>209</v>
      </c>
      <c r="D215" s="23" t="s">
        <v>42</v>
      </c>
      <c r="E215" s="20"/>
      <c r="F215" s="55"/>
      <c r="G215" s="7"/>
    </row>
    <row r="216" spans="1:7" ht="39.6" x14ac:dyDescent="0.2">
      <c r="A216" s="219" t="s">
        <v>43</v>
      </c>
      <c r="B216" s="219" t="s">
        <v>44</v>
      </c>
      <c r="C216" s="22">
        <f t="shared" si="9"/>
        <v>210</v>
      </c>
      <c r="D216" s="23" t="s">
        <v>16</v>
      </c>
      <c r="E216" s="20"/>
      <c r="F216" s="55"/>
      <c r="G216" s="7"/>
    </row>
    <row r="217" spans="1:7" ht="26.4" x14ac:dyDescent="0.2">
      <c r="A217" s="220"/>
      <c r="B217" s="220"/>
      <c r="C217" s="22">
        <f t="shared" si="9"/>
        <v>211</v>
      </c>
      <c r="D217" s="23" t="s">
        <v>17</v>
      </c>
      <c r="E217" s="20"/>
      <c r="F217" s="55"/>
      <c r="G217" s="7"/>
    </row>
    <row r="218" spans="1:7" ht="26.4" x14ac:dyDescent="0.2">
      <c r="A218" s="220"/>
      <c r="B218" s="220"/>
      <c r="C218" s="22">
        <f t="shared" si="9"/>
        <v>212</v>
      </c>
      <c r="D218" s="23" t="s">
        <v>779</v>
      </c>
      <c r="E218" s="20"/>
      <c r="F218" s="55"/>
      <c r="G218" s="7"/>
    </row>
    <row r="219" spans="1:7" ht="26.4" x14ac:dyDescent="0.2">
      <c r="A219" s="220"/>
      <c r="B219" s="220"/>
      <c r="C219" s="22">
        <f t="shared" si="9"/>
        <v>213</v>
      </c>
      <c r="D219" s="23" t="s">
        <v>780</v>
      </c>
      <c r="E219" s="20"/>
      <c r="F219" s="55"/>
      <c r="G219" s="7"/>
    </row>
    <row r="220" spans="1:7" ht="26.4" x14ac:dyDescent="0.2">
      <c r="A220" s="220"/>
      <c r="B220" s="220"/>
      <c r="C220" s="22">
        <f t="shared" si="9"/>
        <v>214</v>
      </c>
      <c r="D220" s="23" t="s">
        <v>18</v>
      </c>
      <c r="E220" s="20"/>
      <c r="F220" s="55"/>
      <c r="G220" s="7"/>
    </row>
    <row r="221" spans="1:7" ht="26.4" x14ac:dyDescent="0.2">
      <c r="A221" s="220"/>
      <c r="B221" s="220"/>
      <c r="C221" s="22">
        <f t="shared" si="9"/>
        <v>215</v>
      </c>
      <c r="D221" s="23" t="s">
        <v>781</v>
      </c>
      <c r="E221" s="20"/>
      <c r="F221" s="55"/>
      <c r="G221" s="7"/>
    </row>
    <row r="222" spans="1:7" ht="26.4" x14ac:dyDescent="0.2">
      <c r="A222" s="220"/>
      <c r="B222" s="220"/>
      <c r="C222" s="22">
        <f t="shared" si="9"/>
        <v>216</v>
      </c>
      <c r="D222" s="23" t="s">
        <v>782</v>
      </c>
      <c r="E222" s="20"/>
      <c r="F222" s="55"/>
      <c r="G222" s="7"/>
    </row>
    <row r="223" spans="1:7" ht="26.4" x14ac:dyDescent="0.2">
      <c r="A223" s="220"/>
      <c r="B223" s="220"/>
      <c r="C223" s="22">
        <f t="shared" si="9"/>
        <v>217</v>
      </c>
      <c r="D223" s="23" t="s">
        <v>783</v>
      </c>
      <c r="E223" s="20"/>
      <c r="F223" s="55"/>
      <c r="G223" s="7"/>
    </row>
    <row r="224" spans="1:7" ht="26.4" x14ac:dyDescent="0.2">
      <c r="A224" s="220"/>
      <c r="B224" s="221"/>
      <c r="C224" s="22">
        <f t="shared" si="9"/>
        <v>218</v>
      </c>
      <c r="D224" s="23" t="s">
        <v>45</v>
      </c>
      <c r="E224" s="20"/>
      <c r="F224" s="55"/>
      <c r="G224" s="7"/>
    </row>
    <row r="225" spans="1:7" ht="39.6" x14ac:dyDescent="0.2">
      <c r="A225" s="220"/>
      <c r="B225" s="219" t="s">
        <v>46</v>
      </c>
      <c r="C225" s="22">
        <f t="shared" si="9"/>
        <v>219</v>
      </c>
      <c r="D225" s="23" t="s">
        <v>444</v>
      </c>
      <c r="E225" s="20"/>
      <c r="F225" s="171"/>
      <c r="G225" s="7"/>
    </row>
    <row r="226" spans="1:7" ht="26.4" x14ac:dyDescent="0.2">
      <c r="A226" s="220"/>
      <c r="B226" s="220"/>
      <c r="C226" s="22">
        <f t="shared" si="9"/>
        <v>220</v>
      </c>
      <c r="D226" s="23" t="s">
        <v>784</v>
      </c>
      <c r="E226" s="20"/>
      <c r="F226" s="55"/>
      <c r="G226" s="7"/>
    </row>
    <row r="227" spans="1:7" ht="26.4" x14ac:dyDescent="0.2">
      <c r="A227" s="220"/>
      <c r="B227" s="220"/>
      <c r="C227" s="22">
        <f t="shared" si="9"/>
        <v>221</v>
      </c>
      <c r="D227" s="23" t="s">
        <v>785</v>
      </c>
      <c r="E227" s="20"/>
      <c r="F227" s="55"/>
      <c r="G227" s="7"/>
    </row>
    <row r="228" spans="1:7" ht="26.4" x14ac:dyDescent="0.2">
      <c r="A228" s="220"/>
      <c r="B228" s="221"/>
      <c r="C228" s="22">
        <f t="shared" si="9"/>
        <v>222</v>
      </c>
      <c r="D228" s="23" t="s">
        <v>19</v>
      </c>
      <c r="E228" s="20"/>
      <c r="F228" s="55"/>
      <c r="G228" s="7"/>
    </row>
    <row r="229" spans="1:7" ht="39.6" x14ac:dyDescent="0.2">
      <c r="A229" s="220"/>
      <c r="B229" s="219" t="s">
        <v>47</v>
      </c>
      <c r="C229" s="22">
        <f t="shared" si="9"/>
        <v>223</v>
      </c>
      <c r="D229" s="23" t="s">
        <v>48</v>
      </c>
      <c r="E229" s="20"/>
      <c r="F229" s="55"/>
      <c r="G229" s="7"/>
    </row>
    <row r="230" spans="1:7" ht="26.4" x14ac:dyDescent="0.2">
      <c r="A230" s="220"/>
      <c r="B230" s="220"/>
      <c r="C230" s="22">
        <f t="shared" si="9"/>
        <v>224</v>
      </c>
      <c r="D230" s="23" t="s">
        <v>49</v>
      </c>
      <c r="E230" s="20"/>
      <c r="F230" s="55"/>
      <c r="G230" s="7"/>
    </row>
    <row r="231" spans="1:7" ht="26.4" x14ac:dyDescent="0.2">
      <c r="A231" s="220"/>
      <c r="B231" s="220"/>
      <c r="C231" s="22">
        <f t="shared" si="9"/>
        <v>225</v>
      </c>
      <c r="D231" s="23" t="s">
        <v>50</v>
      </c>
      <c r="E231" s="20"/>
      <c r="F231" s="172"/>
      <c r="G231" s="7"/>
    </row>
    <row r="232" spans="1:7" ht="39.6" x14ac:dyDescent="0.2">
      <c r="A232" s="220"/>
      <c r="B232" s="220"/>
      <c r="C232" s="22">
        <f t="shared" si="9"/>
        <v>226</v>
      </c>
      <c r="D232" s="23" t="s">
        <v>786</v>
      </c>
      <c r="E232" s="20"/>
      <c r="F232" s="55"/>
      <c r="G232" s="7"/>
    </row>
    <row r="233" spans="1:7" ht="26.4" x14ac:dyDescent="0.2">
      <c r="A233" s="221"/>
      <c r="B233" s="221"/>
      <c r="C233" s="22">
        <f t="shared" si="9"/>
        <v>227</v>
      </c>
      <c r="D233" s="23" t="s">
        <v>787</v>
      </c>
      <c r="E233" s="20"/>
      <c r="F233" s="55"/>
      <c r="G233" s="7"/>
    </row>
    <row r="234" spans="1:7" s="72" customFormat="1" ht="30" customHeight="1" x14ac:dyDescent="0.2">
      <c r="A234" s="155" t="s">
        <v>1061</v>
      </c>
      <c r="B234" s="151"/>
      <c r="C234" s="152"/>
      <c r="D234" s="153"/>
      <c r="E234" s="152"/>
      <c r="F234" s="154"/>
      <c r="G234" s="62"/>
    </row>
    <row r="235" spans="1:7" ht="26.4" x14ac:dyDescent="0.2">
      <c r="A235" s="234" t="s">
        <v>455</v>
      </c>
      <c r="B235" s="219" t="s">
        <v>52</v>
      </c>
      <c r="C235" s="22">
        <f t="shared" ref="C235:C298" si="10">ROW()-7</f>
        <v>228</v>
      </c>
      <c r="D235" s="23" t="s">
        <v>788</v>
      </c>
      <c r="E235" s="20"/>
      <c r="F235" s="57"/>
      <c r="G235" s="7"/>
    </row>
    <row r="236" spans="1:7" ht="26.4" x14ac:dyDescent="0.2">
      <c r="A236" s="235"/>
      <c r="B236" s="220"/>
      <c r="C236" s="22">
        <f t="shared" si="10"/>
        <v>229</v>
      </c>
      <c r="D236" s="23" t="s">
        <v>789</v>
      </c>
      <c r="E236" s="20"/>
      <c r="F236" s="57"/>
      <c r="G236" s="7"/>
    </row>
    <row r="237" spans="1:7" ht="26.4" x14ac:dyDescent="0.2">
      <c r="A237" s="235"/>
      <c r="B237" s="220"/>
      <c r="C237" s="22">
        <f t="shared" si="10"/>
        <v>230</v>
      </c>
      <c r="D237" s="23" t="s">
        <v>20</v>
      </c>
      <c r="E237" s="20"/>
      <c r="F237" s="57"/>
      <c r="G237" s="7"/>
    </row>
    <row r="238" spans="1:7" ht="26.4" x14ac:dyDescent="0.2">
      <c r="A238" s="235"/>
      <c r="B238" s="220"/>
      <c r="C238" s="22">
        <f t="shared" si="10"/>
        <v>231</v>
      </c>
      <c r="D238" s="23" t="s">
        <v>790</v>
      </c>
      <c r="E238" s="20"/>
      <c r="F238" s="57"/>
      <c r="G238" s="7"/>
    </row>
    <row r="239" spans="1:7" ht="26.4" x14ac:dyDescent="0.2">
      <c r="A239" s="235"/>
      <c r="B239" s="220"/>
      <c r="C239" s="22">
        <f t="shared" si="10"/>
        <v>232</v>
      </c>
      <c r="D239" s="23" t="s">
        <v>791</v>
      </c>
      <c r="E239" s="20"/>
      <c r="F239" s="57"/>
      <c r="G239" s="7"/>
    </row>
    <row r="240" spans="1:7" ht="26.4" x14ac:dyDescent="0.2">
      <c r="A240" s="236"/>
      <c r="B240" s="221"/>
      <c r="C240" s="22">
        <f t="shared" si="10"/>
        <v>233</v>
      </c>
      <c r="D240" s="23" t="s">
        <v>792</v>
      </c>
      <c r="E240" s="20"/>
      <c r="F240" s="57"/>
      <c r="G240" s="7"/>
    </row>
    <row r="241" spans="1:7" ht="39.6" x14ac:dyDescent="0.2">
      <c r="A241" s="234" t="s">
        <v>53</v>
      </c>
      <c r="B241" s="219" t="s">
        <v>54</v>
      </c>
      <c r="C241" s="22">
        <f t="shared" si="10"/>
        <v>234</v>
      </c>
      <c r="D241" s="23" t="s">
        <v>445</v>
      </c>
      <c r="E241" s="20"/>
      <c r="F241" s="57"/>
      <c r="G241" s="7"/>
    </row>
    <row r="242" spans="1:7" ht="26.4" x14ac:dyDescent="0.2">
      <c r="A242" s="235"/>
      <c r="B242" s="220"/>
      <c r="C242" s="22">
        <f t="shared" si="10"/>
        <v>235</v>
      </c>
      <c r="D242" s="23" t="s">
        <v>446</v>
      </c>
      <c r="E242" s="20"/>
      <c r="F242" s="57"/>
      <c r="G242" s="7"/>
    </row>
    <row r="243" spans="1:7" ht="26.4" x14ac:dyDescent="0.2">
      <c r="A243" s="235"/>
      <c r="B243" s="220"/>
      <c r="C243" s="22">
        <f t="shared" si="10"/>
        <v>236</v>
      </c>
      <c r="D243" s="23" t="s">
        <v>21</v>
      </c>
      <c r="E243" s="20"/>
      <c r="F243" s="57"/>
      <c r="G243" s="7"/>
    </row>
    <row r="244" spans="1:7" ht="39.6" x14ac:dyDescent="0.2">
      <c r="A244" s="235"/>
      <c r="B244" s="220"/>
      <c r="C244" s="22">
        <f t="shared" si="10"/>
        <v>237</v>
      </c>
      <c r="D244" s="23" t="s">
        <v>22</v>
      </c>
      <c r="E244" s="20"/>
      <c r="F244" s="57"/>
      <c r="G244" s="7"/>
    </row>
    <row r="245" spans="1:7" ht="26.4" x14ac:dyDescent="0.2">
      <c r="A245" s="235"/>
      <c r="B245" s="220"/>
      <c r="C245" s="22">
        <f t="shared" si="10"/>
        <v>238</v>
      </c>
      <c r="D245" s="23" t="s">
        <v>793</v>
      </c>
      <c r="E245" s="20"/>
      <c r="F245" s="57"/>
      <c r="G245" s="7"/>
    </row>
    <row r="246" spans="1:7" ht="26.4" x14ac:dyDescent="0.2">
      <c r="A246" s="235"/>
      <c r="B246" s="220"/>
      <c r="C246" s="22">
        <f t="shared" si="10"/>
        <v>239</v>
      </c>
      <c r="D246" s="23" t="s">
        <v>794</v>
      </c>
      <c r="E246" s="20"/>
      <c r="F246" s="57"/>
      <c r="G246" s="7"/>
    </row>
    <row r="247" spans="1:7" ht="26.4" x14ac:dyDescent="0.2">
      <c r="A247" s="235"/>
      <c r="B247" s="221"/>
      <c r="C247" s="22">
        <f t="shared" si="10"/>
        <v>240</v>
      </c>
      <c r="D247" s="23" t="s">
        <v>23</v>
      </c>
      <c r="E247" s="20"/>
      <c r="F247" s="57"/>
      <c r="G247" s="7"/>
    </row>
    <row r="248" spans="1:7" ht="26.4" x14ac:dyDescent="0.2">
      <c r="A248" s="235"/>
      <c r="B248" s="219" t="s">
        <v>55</v>
      </c>
      <c r="C248" s="22">
        <f t="shared" si="10"/>
        <v>241</v>
      </c>
      <c r="D248" s="23" t="s">
        <v>795</v>
      </c>
      <c r="E248" s="20"/>
      <c r="F248" s="57"/>
      <c r="G248" s="7"/>
    </row>
    <row r="249" spans="1:7" ht="26.4" x14ac:dyDescent="0.2">
      <c r="A249" s="235"/>
      <c r="B249" s="220"/>
      <c r="C249" s="22">
        <f t="shared" si="10"/>
        <v>242</v>
      </c>
      <c r="D249" s="23" t="s">
        <v>796</v>
      </c>
      <c r="E249" s="20"/>
      <c r="F249" s="57"/>
      <c r="G249" s="7"/>
    </row>
    <row r="250" spans="1:7" ht="26.4" x14ac:dyDescent="0.2">
      <c r="A250" s="235"/>
      <c r="B250" s="220"/>
      <c r="C250" s="22">
        <f t="shared" si="10"/>
        <v>243</v>
      </c>
      <c r="D250" s="23" t="s">
        <v>797</v>
      </c>
      <c r="E250" s="20"/>
      <c r="F250" s="57"/>
      <c r="G250" s="7"/>
    </row>
    <row r="251" spans="1:7" ht="26.4" x14ac:dyDescent="0.2">
      <c r="A251" s="235"/>
      <c r="B251" s="220"/>
      <c r="C251" s="22">
        <f t="shared" si="10"/>
        <v>244</v>
      </c>
      <c r="D251" s="23" t="s">
        <v>798</v>
      </c>
      <c r="E251" s="20"/>
      <c r="F251" s="57"/>
      <c r="G251" s="7"/>
    </row>
    <row r="252" spans="1:7" ht="26.4" x14ac:dyDescent="0.2">
      <c r="A252" s="235"/>
      <c r="B252" s="221"/>
      <c r="C252" s="22">
        <f t="shared" si="10"/>
        <v>245</v>
      </c>
      <c r="D252" s="23" t="s">
        <v>56</v>
      </c>
      <c r="E252" s="20"/>
      <c r="F252" s="57"/>
      <c r="G252" s="7"/>
    </row>
    <row r="253" spans="1:7" ht="26.4" x14ac:dyDescent="0.2">
      <c r="A253" s="235"/>
      <c r="B253" s="219" t="s">
        <v>57</v>
      </c>
      <c r="C253" s="22">
        <f t="shared" si="10"/>
        <v>246</v>
      </c>
      <c r="D253" s="23" t="s">
        <v>799</v>
      </c>
      <c r="E253" s="20"/>
      <c r="F253" s="57"/>
      <c r="G253" s="7"/>
    </row>
    <row r="254" spans="1:7" ht="26.4" x14ac:dyDescent="0.2">
      <c r="A254" s="235"/>
      <c r="B254" s="220"/>
      <c r="C254" s="22">
        <f t="shared" si="10"/>
        <v>247</v>
      </c>
      <c r="D254" s="23" t="s">
        <v>24</v>
      </c>
      <c r="E254" s="20"/>
      <c r="F254" s="57"/>
      <c r="G254" s="7"/>
    </row>
    <row r="255" spans="1:7" ht="26.4" x14ac:dyDescent="0.2">
      <c r="A255" s="234" t="s">
        <v>58</v>
      </c>
      <c r="B255" s="219" t="s">
        <v>59</v>
      </c>
      <c r="C255" s="22">
        <f t="shared" si="10"/>
        <v>248</v>
      </c>
      <c r="D255" s="23" t="s">
        <v>866</v>
      </c>
      <c r="E255" s="20"/>
      <c r="F255" s="55"/>
      <c r="G255" s="7"/>
    </row>
    <row r="256" spans="1:7" ht="26.4" x14ac:dyDescent="0.2">
      <c r="A256" s="235"/>
      <c r="B256" s="220"/>
      <c r="C256" s="22">
        <f t="shared" si="10"/>
        <v>249</v>
      </c>
      <c r="D256" s="23" t="s">
        <v>867</v>
      </c>
      <c r="E256" s="20"/>
      <c r="F256" s="172"/>
      <c r="G256" s="7"/>
    </row>
    <row r="257" spans="1:7" ht="26.4" x14ac:dyDescent="0.2">
      <c r="A257" s="235"/>
      <c r="B257" s="220"/>
      <c r="C257" s="22">
        <f t="shared" si="10"/>
        <v>250</v>
      </c>
      <c r="D257" s="23" t="s">
        <v>868</v>
      </c>
      <c r="E257" s="20"/>
      <c r="F257" s="172"/>
      <c r="G257" s="7"/>
    </row>
    <row r="258" spans="1:7" ht="26.4" x14ac:dyDescent="0.2">
      <c r="A258" s="235"/>
      <c r="B258" s="240" t="s">
        <v>60</v>
      </c>
      <c r="C258" s="22">
        <f t="shared" si="10"/>
        <v>251</v>
      </c>
      <c r="D258" s="23" t="s">
        <v>25</v>
      </c>
      <c r="E258" s="20"/>
      <c r="F258" s="55"/>
      <c r="G258" s="7"/>
    </row>
    <row r="259" spans="1:7" ht="26.4" x14ac:dyDescent="0.2">
      <c r="A259" s="235"/>
      <c r="B259" s="241"/>
      <c r="C259" s="22">
        <f t="shared" si="10"/>
        <v>252</v>
      </c>
      <c r="D259" s="23" t="s">
        <v>800</v>
      </c>
      <c r="E259" s="20"/>
      <c r="F259" s="55"/>
      <c r="G259" s="7"/>
    </row>
    <row r="260" spans="1:7" ht="26.4" x14ac:dyDescent="0.2">
      <c r="A260" s="235"/>
      <c r="B260" s="241"/>
      <c r="C260" s="22">
        <f t="shared" si="10"/>
        <v>253</v>
      </c>
      <c r="D260" s="23" t="s">
        <v>801</v>
      </c>
      <c r="E260" s="20"/>
      <c r="F260" s="55"/>
      <c r="G260" s="7"/>
    </row>
    <row r="261" spans="1:7" ht="26.4" x14ac:dyDescent="0.2">
      <c r="A261" s="235"/>
      <c r="B261" s="241"/>
      <c r="C261" s="22">
        <f t="shared" si="10"/>
        <v>254</v>
      </c>
      <c r="D261" s="23" t="s">
        <v>802</v>
      </c>
      <c r="E261" s="20"/>
      <c r="F261" s="55"/>
      <c r="G261" s="7"/>
    </row>
    <row r="262" spans="1:7" ht="26.4" x14ac:dyDescent="0.2">
      <c r="A262" s="235"/>
      <c r="B262" s="242"/>
      <c r="C262" s="22">
        <f t="shared" si="10"/>
        <v>255</v>
      </c>
      <c r="D262" s="23" t="s">
        <v>447</v>
      </c>
      <c r="E262" s="20"/>
      <c r="F262" s="55"/>
      <c r="G262" s="7"/>
    </row>
    <row r="263" spans="1:7" ht="26.4" x14ac:dyDescent="0.2">
      <c r="A263" s="235"/>
      <c r="B263" s="219" t="s">
        <v>61</v>
      </c>
      <c r="C263" s="22">
        <f t="shared" si="10"/>
        <v>256</v>
      </c>
      <c r="D263" s="23" t="s">
        <v>803</v>
      </c>
      <c r="E263" s="20"/>
      <c r="F263" s="55"/>
      <c r="G263" s="7"/>
    </row>
    <row r="264" spans="1:7" ht="26.4" x14ac:dyDescent="0.2">
      <c r="A264" s="235"/>
      <c r="B264" s="220"/>
      <c r="C264" s="22">
        <f t="shared" si="10"/>
        <v>257</v>
      </c>
      <c r="D264" s="23" t="s">
        <v>804</v>
      </c>
      <c r="E264" s="20"/>
      <c r="F264" s="55"/>
      <c r="G264" s="7"/>
    </row>
    <row r="265" spans="1:7" ht="26.4" x14ac:dyDescent="0.2">
      <c r="A265" s="235"/>
      <c r="B265" s="220"/>
      <c r="C265" s="22">
        <f t="shared" si="10"/>
        <v>258</v>
      </c>
      <c r="D265" s="23" t="s">
        <v>26</v>
      </c>
      <c r="E265" s="20"/>
      <c r="F265" s="55"/>
      <c r="G265" s="7"/>
    </row>
    <row r="266" spans="1:7" ht="26.4" x14ac:dyDescent="0.2">
      <c r="A266" s="235"/>
      <c r="B266" s="220"/>
      <c r="C266" s="22">
        <f t="shared" si="10"/>
        <v>259</v>
      </c>
      <c r="D266" s="23" t="s">
        <v>805</v>
      </c>
      <c r="E266" s="20"/>
      <c r="F266" s="55"/>
      <c r="G266" s="7"/>
    </row>
    <row r="267" spans="1:7" ht="26.4" x14ac:dyDescent="0.2">
      <c r="A267" s="235"/>
      <c r="B267" s="220"/>
      <c r="C267" s="22">
        <f t="shared" si="10"/>
        <v>260</v>
      </c>
      <c r="D267" s="23" t="s">
        <v>806</v>
      </c>
      <c r="E267" s="20"/>
      <c r="F267" s="55"/>
      <c r="G267" s="7"/>
    </row>
    <row r="268" spans="1:7" ht="26.4" x14ac:dyDescent="0.2">
      <c r="A268" s="235"/>
      <c r="B268" s="220"/>
      <c r="C268" s="22">
        <f t="shared" si="10"/>
        <v>261</v>
      </c>
      <c r="D268" s="23" t="s">
        <v>62</v>
      </c>
      <c r="E268" s="20"/>
      <c r="F268" s="55"/>
      <c r="G268" s="7"/>
    </row>
    <row r="269" spans="1:7" ht="26.4" x14ac:dyDescent="0.2">
      <c r="A269" s="235"/>
      <c r="B269" s="220"/>
      <c r="C269" s="22">
        <f t="shared" si="10"/>
        <v>262</v>
      </c>
      <c r="D269" s="23" t="s">
        <v>869</v>
      </c>
      <c r="E269" s="20"/>
      <c r="F269" s="55"/>
      <c r="G269" s="7"/>
    </row>
    <row r="270" spans="1:7" ht="26.4" x14ac:dyDescent="0.2">
      <c r="A270" s="235"/>
      <c r="B270" s="220"/>
      <c r="C270" s="22">
        <f t="shared" si="10"/>
        <v>263</v>
      </c>
      <c r="D270" s="23" t="s">
        <v>63</v>
      </c>
      <c r="E270" s="20"/>
      <c r="F270" s="55"/>
      <c r="G270" s="7"/>
    </row>
    <row r="271" spans="1:7" ht="26.4" x14ac:dyDescent="0.2">
      <c r="A271" s="235"/>
      <c r="B271" s="220"/>
      <c r="C271" s="22">
        <f t="shared" si="10"/>
        <v>264</v>
      </c>
      <c r="D271" s="23" t="s">
        <v>870</v>
      </c>
      <c r="E271" s="20"/>
      <c r="F271" s="55"/>
      <c r="G271" s="7"/>
    </row>
    <row r="272" spans="1:7" ht="39.6" x14ac:dyDescent="0.2">
      <c r="A272" s="236"/>
      <c r="B272" s="221"/>
      <c r="C272" s="22">
        <f t="shared" si="10"/>
        <v>265</v>
      </c>
      <c r="D272" s="23" t="s">
        <v>807</v>
      </c>
      <c r="E272" s="20"/>
      <c r="F272" s="55"/>
      <c r="G272" s="7"/>
    </row>
    <row r="273" spans="1:7" ht="26.4" x14ac:dyDescent="0.2">
      <c r="A273" s="234" t="s">
        <v>64</v>
      </c>
      <c r="B273" s="219" t="s">
        <v>65</v>
      </c>
      <c r="C273" s="22">
        <f t="shared" si="10"/>
        <v>266</v>
      </c>
      <c r="D273" s="23" t="s">
        <v>871</v>
      </c>
      <c r="E273" s="20"/>
      <c r="F273" s="55"/>
      <c r="G273" s="7"/>
    </row>
    <row r="274" spans="1:7" ht="26.4" x14ac:dyDescent="0.2">
      <c r="A274" s="235"/>
      <c r="B274" s="220"/>
      <c r="C274" s="22">
        <f t="shared" si="10"/>
        <v>267</v>
      </c>
      <c r="D274" s="23" t="s">
        <v>808</v>
      </c>
      <c r="E274" s="20"/>
      <c r="F274" s="55"/>
      <c r="G274" s="7"/>
    </row>
    <row r="275" spans="1:7" ht="26.4" x14ac:dyDescent="0.2">
      <c r="A275" s="235"/>
      <c r="B275" s="220"/>
      <c r="C275" s="22">
        <f t="shared" si="10"/>
        <v>268</v>
      </c>
      <c r="D275" s="23" t="s">
        <v>809</v>
      </c>
      <c r="E275" s="20"/>
      <c r="F275" s="55"/>
      <c r="G275" s="7"/>
    </row>
    <row r="276" spans="1:7" ht="26.4" x14ac:dyDescent="0.2">
      <c r="A276" s="235"/>
      <c r="B276" s="220"/>
      <c r="C276" s="22">
        <f t="shared" si="10"/>
        <v>269</v>
      </c>
      <c r="D276" s="23" t="s">
        <v>810</v>
      </c>
      <c r="E276" s="20"/>
      <c r="F276" s="55"/>
      <c r="G276" s="7"/>
    </row>
    <row r="277" spans="1:7" ht="26.4" x14ac:dyDescent="0.2">
      <c r="A277" s="235"/>
      <c r="B277" s="220"/>
      <c r="C277" s="22">
        <f t="shared" si="10"/>
        <v>270</v>
      </c>
      <c r="D277" s="23" t="s">
        <v>66</v>
      </c>
      <c r="E277" s="20"/>
      <c r="F277" s="55"/>
      <c r="G277" s="7"/>
    </row>
    <row r="278" spans="1:7" ht="26.4" x14ac:dyDescent="0.2">
      <c r="A278" s="235"/>
      <c r="B278" s="220"/>
      <c r="C278" s="22">
        <f t="shared" si="10"/>
        <v>271</v>
      </c>
      <c r="D278" s="23" t="s">
        <v>811</v>
      </c>
      <c r="E278" s="20"/>
      <c r="F278" s="55"/>
      <c r="G278" s="7"/>
    </row>
    <row r="279" spans="1:7" ht="26.4" x14ac:dyDescent="0.2">
      <c r="A279" s="235"/>
      <c r="B279" s="220"/>
      <c r="C279" s="22">
        <f t="shared" si="10"/>
        <v>272</v>
      </c>
      <c r="D279" s="23" t="s">
        <v>812</v>
      </c>
      <c r="E279" s="20"/>
      <c r="F279" s="55"/>
      <c r="G279" s="7"/>
    </row>
    <row r="280" spans="1:7" ht="26.4" x14ac:dyDescent="0.2">
      <c r="A280" s="235"/>
      <c r="B280" s="220"/>
      <c r="C280" s="22">
        <f t="shared" si="10"/>
        <v>273</v>
      </c>
      <c r="D280" s="23" t="s">
        <v>813</v>
      </c>
      <c r="E280" s="20"/>
      <c r="F280" s="55"/>
      <c r="G280" s="7"/>
    </row>
    <row r="281" spans="1:7" ht="26.4" x14ac:dyDescent="0.2">
      <c r="A281" s="235"/>
      <c r="B281" s="220"/>
      <c r="C281" s="22">
        <f t="shared" si="10"/>
        <v>274</v>
      </c>
      <c r="D281" s="23" t="s">
        <v>67</v>
      </c>
      <c r="E281" s="20"/>
      <c r="F281" s="55"/>
      <c r="G281" s="7"/>
    </row>
    <row r="282" spans="1:7" ht="26.4" x14ac:dyDescent="0.2">
      <c r="A282" s="235"/>
      <c r="B282" s="220"/>
      <c r="C282" s="22">
        <f t="shared" si="10"/>
        <v>275</v>
      </c>
      <c r="D282" s="23" t="s">
        <v>814</v>
      </c>
      <c r="E282" s="20"/>
      <c r="F282" s="55"/>
      <c r="G282" s="7"/>
    </row>
    <row r="283" spans="1:7" ht="26.4" x14ac:dyDescent="0.2">
      <c r="A283" s="235"/>
      <c r="B283" s="220"/>
      <c r="C283" s="22">
        <f t="shared" si="10"/>
        <v>276</v>
      </c>
      <c r="D283" s="23" t="s">
        <v>815</v>
      </c>
      <c r="E283" s="20"/>
      <c r="F283" s="55"/>
      <c r="G283" s="7"/>
    </row>
    <row r="284" spans="1:7" ht="26.4" x14ac:dyDescent="0.2">
      <c r="A284" s="235"/>
      <c r="B284" s="220"/>
      <c r="C284" s="22">
        <f t="shared" si="10"/>
        <v>277</v>
      </c>
      <c r="D284" s="23" t="s">
        <v>27</v>
      </c>
      <c r="E284" s="20"/>
      <c r="F284" s="55"/>
      <c r="G284" s="7"/>
    </row>
    <row r="285" spans="1:7" ht="26.4" x14ac:dyDescent="0.2">
      <c r="A285" s="235"/>
      <c r="B285" s="220"/>
      <c r="C285" s="22">
        <f t="shared" si="10"/>
        <v>278</v>
      </c>
      <c r="D285" s="23" t="s">
        <v>816</v>
      </c>
      <c r="E285" s="20"/>
      <c r="F285" s="55"/>
      <c r="G285" s="7"/>
    </row>
    <row r="286" spans="1:7" ht="26.4" x14ac:dyDescent="0.2">
      <c r="A286" s="235"/>
      <c r="B286" s="220"/>
      <c r="C286" s="22">
        <f t="shared" si="10"/>
        <v>279</v>
      </c>
      <c r="D286" s="23" t="s">
        <v>28</v>
      </c>
      <c r="E286" s="20"/>
      <c r="F286" s="55"/>
      <c r="G286" s="7"/>
    </row>
    <row r="287" spans="1:7" ht="26.4" x14ac:dyDescent="0.2">
      <c r="A287" s="235"/>
      <c r="B287" s="220"/>
      <c r="C287" s="22">
        <f t="shared" si="10"/>
        <v>280</v>
      </c>
      <c r="D287" s="23" t="s">
        <v>29</v>
      </c>
      <c r="E287" s="20"/>
      <c r="F287" s="55"/>
      <c r="G287" s="7"/>
    </row>
    <row r="288" spans="1:7" ht="26.4" x14ac:dyDescent="0.2">
      <c r="A288" s="235"/>
      <c r="B288" s="220"/>
      <c r="C288" s="22">
        <f t="shared" si="10"/>
        <v>281</v>
      </c>
      <c r="D288" s="23" t="s">
        <v>817</v>
      </c>
      <c r="E288" s="20"/>
      <c r="F288" s="55"/>
      <c r="G288" s="7"/>
    </row>
    <row r="289" spans="1:7" ht="26.4" x14ac:dyDescent="0.2">
      <c r="A289" s="235"/>
      <c r="B289" s="220"/>
      <c r="C289" s="22">
        <f t="shared" si="10"/>
        <v>282</v>
      </c>
      <c r="D289" s="23" t="s">
        <v>818</v>
      </c>
      <c r="E289" s="20"/>
      <c r="F289" s="55"/>
      <c r="G289" s="7"/>
    </row>
    <row r="290" spans="1:7" ht="26.4" x14ac:dyDescent="0.2">
      <c r="A290" s="235"/>
      <c r="B290" s="220"/>
      <c r="C290" s="22">
        <f t="shared" si="10"/>
        <v>283</v>
      </c>
      <c r="D290" s="23" t="s">
        <v>68</v>
      </c>
      <c r="E290" s="20"/>
      <c r="F290" s="55"/>
      <c r="G290" s="7"/>
    </row>
    <row r="291" spans="1:7" ht="26.4" x14ac:dyDescent="0.2">
      <c r="A291" s="235"/>
      <c r="B291" s="220"/>
      <c r="C291" s="22">
        <f t="shared" si="10"/>
        <v>284</v>
      </c>
      <c r="D291" s="23" t="s">
        <v>30</v>
      </c>
      <c r="E291" s="20"/>
      <c r="F291" s="55"/>
      <c r="G291" s="7"/>
    </row>
    <row r="292" spans="1:7" ht="26.4" x14ac:dyDescent="0.2">
      <c r="A292" s="235"/>
      <c r="B292" s="219" t="s">
        <v>69</v>
      </c>
      <c r="C292" s="22">
        <f t="shared" si="10"/>
        <v>285</v>
      </c>
      <c r="D292" s="23" t="s">
        <v>70</v>
      </c>
      <c r="E292" s="20"/>
      <c r="F292" s="55"/>
      <c r="G292" s="7"/>
    </row>
    <row r="293" spans="1:7" ht="26.4" x14ac:dyDescent="0.2">
      <c r="A293" s="235"/>
      <c r="B293" s="220"/>
      <c r="C293" s="22">
        <f t="shared" si="10"/>
        <v>286</v>
      </c>
      <c r="D293" s="23" t="s">
        <v>71</v>
      </c>
      <c r="E293" s="20"/>
      <c r="F293" s="55"/>
      <c r="G293" s="7"/>
    </row>
    <row r="294" spans="1:7" ht="26.4" x14ac:dyDescent="0.2">
      <c r="A294" s="236"/>
      <c r="B294" s="221"/>
      <c r="C294" s="22">
        <f t="shared" si="10"/>
        <v>287</v>
      </c>
      <c r="D294" s="23" t="s">
        <v>72</v>
      </c>
      <c r="E294" s="20"/>
      <c r="F294" s="55"/>
      <c r="G294" s="7"/>
    </row>
    <row r="295" spans="1:7" ht="26.4" x14ac:dyDescent="0.2">
      <c r="A295" s="234" t="s">
        <v>73</v>
      </c>
      <c r="B295" s="219" t="s">
        <v>74</v>
      </c>
      <c r="C295" s="22">
        <f t="shared" si="10"/>
        <v>288</v>
      </c>
      <c r="D295" s="23" t="s">
        <v>872</v>
      </c>
      <c r="E295" s="20"/>
      <c r="F295" s="55"/>
      <c r="G295" s="7"/>
    </row>
    <row r="296" spans="1:7" ht="26.4" x14ac:dyDescent="0.2">
      <c r="A296" s="235"/>
      <c r="B296" s="220"/>
      <c r="C296" s="22">
        <f t="shared" si="10"/>
        <v>289</v>
      </c>
      <c r="D296" s="23" t="s">
        <v>819</v>
      </c>
      <c r="E296" s="20"/>
      <c r="F296" s="55"/>
      <c r="G296" s="7"/>
    </row>
    <row r="297" spans="1:7" ht="26.4" x14ac:dyDescent="0.2">
      <c r="A297" s="235"/>
      <c r="B297" s="220"/>
      <c r="C297" s="22">
        <f t="shared" si="10"/>
        <v>290</v>
      </c>
      <c r="D297" s="23" t="s">
        <v>820</v>
      </c>
      <c r="E297" s="20"/>
      <c r="F297" s="55"/>
      <c r="G297" s="7"/>
    </row>
    <row r="298" spans="1:7" ht="26.4" x14ac:dyDescent="0.2">
      <c r="A298" s="235"/>
      <c r="B298" s="220"/>
      <c r="C298" s="22">
        <f t="shared" si="10"/>
        <v>291</v>
      </c>
      <c r="D298" s="23" t="s">
        <v>31</v>
      </c>
      <c r="E298" s="20"/>
      <c r="F298" s="55"/>
      <c r="G298" s="7"/>
    </row>
    <row r="299" spans="1:7" ht="26.4" x14ac:dyDescent="0.2">
      <c r="A299" s="236"/>
      <c r="B299" s="221"/>
      <c r="C299" s="22">
        <f t="shared" ref="C299:C318" si="11">ROW()-7</f>
        <v>292</v>
      </c>
      <c r="D299" s="23" t="s">
        <v>821</v>
      </c>
      <c r="E299" s="20"/>
      <c r="F299" s="55"/>
      <c r="G299" s="7"/>
    </row>
    <row r="300" spans="1:7" ht="26.4" x14ac:dyDescent="0.2">
      <c r="A300" s="234" t="s">
        <v>75</v>
      </c>
      <c r="B300" s="43" t="s">
        <v>76</v>
      </c>
      <c r="C300" s="22">
        <f t="shared" si="11"/>
        <v>293</v>
      </c>
      <c r="D300" s="23" t="s">
        <v>822</v>
      </c>
      <c r="E300" s="20"/>
      <c r="F300" s="171"/>
      <c r="G300" s="7"/>
    </row>
    <row r="301" spans="1:7" ht="26.4" x14ac:dyDescent="0.2">
      <c r="A301" s="235"/>
      <c r="B301" s="35" t="s">
        <v>77</v>
      </c>
      <c r="C301" s="22">
        <f t="shared" si="11"/>
        <v>294</v>
      </c>
      <c r="D301" s="23" t="s">
        <v>823</v>
      </c>
      <c r="E301" s="20"/>
      <c r="F301" s="171"/>
      <c r="G301" s="7"/>
    </row>
    <row r="302" spans="1:7" ht="26.4" x14ac:dyDescent="0.2">
      <c r="A302" s="235"/>
      <c r="B302" s="219" t="s">
        <v>7</v>
      </c>
      <c r="C302" s="22">
        <f t="shared" si="11"/>
        <v>295</v>
      </c>
      <c r="D302" s="23" t="s">
        <v>824</v>
      </c>
      <c r="E302" s="20"/>
      <c r="F302" s="55"/>
      <c r="G302" s="7"/>
    </row>
    <row r="303" spans="1:7" ht="26.4" x14ac:dyDescent="0.2">
      <c r="A303" s="235"/>
      <c r="B303" s="220"/>
      <c r="C303" s="22">
        <f t="shared" si="11"/>
        <v>296</v>
      </c>
      <c r="D303" s="23" t="s">
        <v>825</v>
      </c>
      <c r="E303" s="20"/>
      <c r="F303" s="55"/>
      <c r="G303" s="7"/>
    </row>
    <row r="304" spans="1:7" ht="26.4" x14ac:dyDescent="0.2">
      <c r="A304" s="236"/>
      <c r="B304" s="221"/>
      <c r="C304" s="22">
        <f t="shared" si="11"/>
        <v>297</v>
      </c>
      <c r="D304" s="23" t="s">
        <v>78</v>
      </c>
      <c r="E304" s="20"/>
      <c r="F304" s="55"/>
      <c r="G304" s="7"/>
    </row>
    <row r="305" spans="1:7" ht="26.4" x14ac:dyDescent="0.2">
      <c r="A305" s="234" t="s">
        <v>79</v>
      </c>
      <c r="B305" s="219" t="s">
        <v>80</v>
      </c>
      <c r="C305" s="22">
        <f t="shared" si="11"/>
        <v>298</v>
      </c>
      <c r="D305" s="23" t="s">
        <v>826</v>
      </c>
      <c r="E305" s="20"/>
      <c r="F305" s="55"/>
      <c r="G305" s="7"/>
    </row>
    <row r="306" spans="1:7" ht="26.4" x14ac:dyDescent="0.2">
      <c r="A306" s="235"/>
      <c r="B306" s="220"/>
      <c r="C306" s="22">
        <f t="shared" si="11"/>
        <v>299</v>
      </c>
      <c r="D306" s="23" t="s">
        <v>81</v>
      </c>
      <c r="E306" s="20"/>
      <c r="F306" s="55"/>
      <c r="G306" s="7"/>
    </row>
    <row r="307" spans="1:7" ht="26.4" x14ac:dyDescent="0.2">
      <c r="A307" s="235"/>
      <c r="B307" s="220"/>
      <c r="C307" s="22">
        <f t="shared" si="11"/>
        <v>300</v>
      </c>
      <c r="D307" s="23" t="s">
        <v>82</v>
      </c>
      <c r="E307" s="20"/>
      <c r="F307" s="55"/>
      <c r="G307" s="7"/>
    </row>
    <row r="308" spans="1:7" ht="26.4" x14ac:dyDescent="0.2">
      <c r="A308" s="235"/>
      <c r="B308" s="220"/>
      <c r="C308" s="22">
        <f t="shared" si="11"/>
        <v>301</v>
      </c>
      <c r="D308" s="23" t="s">
        <v>32</v>
      </c>
      <c r="E308" s="20"/>
      <c r="F308" s="55"/>
      <c r="G308" s="7"/>
    </row>
    <row r="309" spans="1:7" ht="26.4" x14ac:dyDescent="0.2">
      <c r="A309" s="235"/>
      <c r="B309" s="220"/>
      <c r="C309" s="22">
        <f t="shared" si="11"/>
        <v>302</v>
      </c>
      <c r="D309" s="23" t="s">
        <v>827</v>
      </c>
      <c r="E309" s="20"/>
      <c r="F309" s="55"/>
      <c r="G309" s="7"/>
    </row>
    <row r="310" spans="1:7" ht="26.4" x14ac:dyDescent="0.2">
      <c r="A310" s="236"/>
      <c r="B310" s="221"/>
      <c r="C310" s="22">
        <f t="shared" si="11"/>
        <v>303</v>
      </c>
      <c r="D310" s="23" t="s">
        <v>66</v>
      </c>
      <c r="E310" s="20"/>
      <c r="F310" s="55"/>
      <c r="G310" s="7"/>
    </row>
    <row r="311" spans="1:7" ht="26.4" x14ac:dyDescent="0.2">
      <c r="A311" s="234" t="s">
        <v>83</v>
      </c>
      <c r="B311" s="219" t="s">
        <v>84</v>
      </c>
      <c r="C311" s="22">
        <f t="shared" si="11"/>
        <v>304</v>
      </c>
      <c r="D311" s="23" t="s">
        <v>828</v>
      </c>
      <c r="E311" s="20"/>
      <c r="F311" s="55"/>
      <c r="G311" s="7"/>
    </row>
    <row r="312" spans="1:7" ht="26.4" x14ac:dyDescent="0.2">
      <c r="A312" s="235"/>
      <c r="B312" s="220"/>
      <c r="C312" s="22">
        <f t="shared" si="11"/>
        <v>305</v>
      </c>
      <c r="D312" s="23" t="s">
        <v>829</v>
      </c>
      <c r="E312" s="20"/>
      <c r="F312" s="55"/>
      <c r="G312" s="7"/>
    </row>
    <row r="313" spans="1:7" ht="39.6" x14ac:dyDescent="0.2">
      <c r="A313" s="235"/>
      <c r="B313" s="221"/>
      <c r="C313" s="22">
        <f t="shared" si="11"/>
        <v>306</v>
      </c>
      <c r="D313" s="23" t="s">
        <v>830</v>
      </c>
      <c r="E313" s="20"/>
      <c r="F313" s="55"/>
      <c r="G313" s="7"/>
    </row>
    <row r="314" spans="1:7" ht="26.4" x14ac:dyDescent="0.2">
      <c r="A314" s="235"/>
      <c r="B314" s="219" t="s">
        <v>85</v>
      </c>
      <c r="C314" s="22">
        <f t="shared" si="11"/>
        <v>307</v>
      </c>
      <c r="D314" s="23" t="s">
        <v>33</v>
      </c>
      <c r="E314" s="20"/>
      <c r="F314" s="55"/>
      <c r="G314" s="7"/>
    </row>
    <row r="315" spans="1:7" ht="26.4" x14ac:dyDescent="0.2">
      <c r="A315" s="235"/>
      <c r="B315" s="220"/>
      <c r="C315" s="22">
        <f t="shared" si="11"/>
        <v>308</v>
      </c>
      <c r="D315" s="23" t="s">
        <v>831</v>
      </c>
      <c r="E315" s="20"/>
      <c r="F315" s="55"/>
      <c r="G315" s="7"/>
    </row>
    <row r="316" spans="1:7" ht="26.4" x14ac:dyDescent="0.2">
      <c r="A316" s="235"/>
      <c r="B316" s="220"/>
      <c r="C316" s="22">
        <f t="shared" si="11"/>
        <v>309</v>
      </c>
      <c r="D316" s="23" t="s">
        <v>832</v>
      </c>
      <c r="E316" s="20"/>
      <c r="F316" s="55"/>
      <c r="G316" s="7"/>
    </row>
    <row r="317" spans="1:7" ht="26.4" x14ac:dyDescent="0.2">
      <c r="A317" s="235"/>
      <c r="B317" s="220"/>
      <c r="C317" s="22">
        <f t="shared" si="11"/>
        <v>310</v>
      </c>
      <c r="D317" s="23" t="s">
        <v>833</v>
      </c>
      <c r="E317" s="20"/>
      <c r="F317" s="55"/>
      <c r="G317" s="7"/>
    </row>
    <row r="318" spans="1:7" ht="26.4" x14ac:dyDescent="0.2">
      <c r="A318" s="235"/>
      <c r="B318" s="221"/>
      <c r="C318" s="22">
        <f t="shared" si="11"/>
        <v>311</v>
      </c>
      <c r="D318" s="23" t="s">
        <v>834</v>
      </c>
      <c r="E318" s="20"/>
      <c r="F318" s="55"/>
      <c r="G318" s="7"/>
    </row>
    <row r="319" spans="1:7" s="72" customFormat="1" ht="30" customHeight="1" x14ac:dyDescent="0.2">
      <c r="A319" s="155" t="s">
        <v>96</v>
      </c>
      <c r="B319" s="151"/>
      <c r="C319" s="152"/>
      <c r="D319" s="153"/>
      <c r="E319" s="152"/>
      <c r="F319" s="154"/>
      <c r="G319" s="62"/>
    </row>
    <row r="320" spans="1:7" ht="26.4" x14ac:dyDescent="0.2">
      <c r="A320" s="237" t="s">
        <v>448</v>
      </c>
      <c r="B320" s="219" t="s">
        <v>1035</v>
      </c>
      <c r="C320" s="22">
        <f>ROW()-9</f>
        <v>311</v>
      </c>
      <c r="D320" s="144" t="s">
        <v>1032</v>
      </c>
      <c r="E320" s="46"/>
      <c r="F320" s="175"/>
      <c r="G320" s="7"/>
    </row>
    <row r="321" spans="1:7" x14ac:dyDescent="0.2">
      <c r="A321" s="238"/>
      <c r="B321" s="220"/>
      <c r="C321" s="22">
        <f t="shared" ref="C321:C328" si="12">ROW()-9</f>
        <v>312</v>
      </c>
      <c r="D321" s="144" t="s">
        <v>1053</v>
      </c>
      <c r="E321" s="46"/>
      <c r="F321" s="175"/>
      <c r="G321" s="7"/>
    </row>
    <row r="322" spans="1:7" x14ac:dyDescent="0.2">
      <c r="A322" s="238"/>
      <c r="B322" s="220"/>
      <c r="C322" s="22">
        <f t="shared" si="12"/>
        <v>313</v>
      </c>
      <c r="D322" s="144" t="s">
        <v>1054</v>
      </c>
      <c r="E322" s="46"/>
      <c r="F322" s="175"/>
      <c r="G322" s="7"/>
    </row>
    <row r="323" spans="1:7" x14ac:dyDescent="0.2">
      <c r="A323" s="238"/>
      <c r="B323" s="221"/>
      <c r="C323" s="22">
        <f t="shared" si="12"/>
        <v>314</v>
      </c>
      <c r="D323" s="144" t="s">
        <v>1056</v>
      </c>
      <c r="E323" s="46"/>
      <c r="F323" s="175"/>
      <c r="G323" s="7"/>
    </row>
    <row r="324" spans="1:7" x14ac:dyDescent="0.2">
      <c r="A324" s="238"/>
      <c r="B324" s="219" t="s">
        <v>1034</v>
      </c>
      <c r="C324" s="22">
        <f t="shared" si="12"/>
        <v>315</v>
      </c>
      <c r="D324" s="144" t="s">
        <v>1055</v>
      </c>
      <c r="E324" s="46"/>
      <c r="F324" s="175"/>
      <c r="G324" s="7"/>
    </row>
    <row r="325" spans="1:7" x14ac:dyDescent="0.2">
      <c r="A325" s="238"/>
      <c r="B325" s="220"/>
      <c r="C325" s="22">
        <f t="shared" si="12"/>
        <v>316</v>
      </c>
      <c r="D325" s="144" t="s">
        <v>1057</v>
      </c>
      <c r="E325" s="46"/>
      <c r="F325" s="175"/>
      <c r="G325" s="7"/>
    </row>
    <row r="326" spans="1:7" x14ac:dyDescent="0.2">
      <c r="A326" s="238"/>
      <c r="B326" s="219" t="s">
        <v>1033</v>
      </c>
      <c r="C326" s="22">
        <f t="shared" si="12"/>
        <v>317</v>
      </c>
      <c r="D326" s="144" t="s">
        <v>1058</v>
      </c>
      <c r="E326" s="46"/>
      <c r="F326" s="175"/>
      <c r="G326" s="7"/>
    </row>
    <row r="327" spans="1:7" x14ac:dyDescent="0.2">
      <c r="A327" s="238"/>
      <c r="B327" s="220"/>
      <c r="C327" s="22">
        <f t="shared" si="12"/>
        <v>318</v>
      </c>
      <c r="D327" s="144" t="s">
        <v>1059</v>
      </c>
      <c r="E327" s="46"/>
      <c r="F327" s="175"/>
      <c r="G327" s="7"/>
    </row>
    <row r="328" spans="1:7" x14ac:dyDescent="0.2">
      <c r="A328" s="239"/>
      <c r="B328" s="41" t="s">
        <v>107</v>
      </c>
      <c r="C328" s="22">
        <f t="shared" si="12"/>
        <v>319</v>
      </c>
      <c r="D328" s="144" t="s">
        <v>1060</v>
      </c>
      <c r="E328" s="46"/>
      <c r="F328" s="175"/>
      <c r="G328" s="7"/>
    </row>
    <row r="329" spans="1:7" s="72" customFormat="1" ht="30" customHeight="1" x14ac:dyDescent="0.2">
      <c r="A329" s="155" t="s">
        <v>8</v>
      </c>
      <c r="B329" s="156"/>
      <c r="C329" s="152"/>
      <c r="D329" s="153"/>
      <c r="E329" s="152"/>
      <c r="F329" s="178"/>
      <c r="G329" s="62"/>
    </row>
    <row r="330" spans="1:7" ht="34.5" customHeight="1" x14ac:dyDescent="0.2">
      <c r="A330" s="234" t="s">
        <v>101</v>
      </c>
      <c r="B330" s="204" t="s">
        <v>102</v>
      </c>
      <c r="C330" s="22">
        <f>ROW()-11</f>
        <v>319</v>
      </c>
      <c r="D330" s="47" t="s">
        <v>103</v>
      </c>
      <c r="E330" s="45"/>
      <c r="F330" s="174"/>
      <c r="G330" s="7"/>
    </row>
    <row r="331" spans="1:7" ht="26.4" x14ac:dyDescent="0.2">
      <c r="A331" s="235"/>
      <c r="B331" s="205"/>
      <c r="C331" s="22">
        <f t="shared" ref="C331:C343" si="13">ROW()-11</f>
        <v>320</v>
      </c>
      <c r="D331" s="47" t="s">
        <v>104</v>
      </c>
      <c r="E331" s="45"/>
      <c r="F331" s="174"/>
      <c r="G331" s="7"/>
    </row>
    <row r="332" spans="1:7" ht="26.4" x14ac:dyDescent="0.2">
      <c r="A332" s="235"/>
      <c r="B332" s="205"/>
      <c r="C332" s="22">
        <f t="shared" si="13"/>
        <v>321</v>
      </c>
      <c r="D332" s="47" t="s">
        <v>449</v>
      </c>
      <c r="E332" s="45"/>
      <c r="F332" s="174"/>
      <c r="G332" s="7"/>
    </row>
    <row r="333" spans="1:7" ht="26.4" x14ac:dyDescent="0.2">
      <c r="A333" s="235"/>
      <c r="B333" s="206"/>
      <c r="C333" s="22">
        <f t="shared" si="13"/>
        <v>322</v>
      </c>
      <c r="D333" s="47" t="s">
        <v>105</v>
      </c>
      <c r="E333" s="45"/>
      <c r="F333" s="174"/>
      <c r="G333" s="7"/>
    </row>
    <row r="334" spans="1:7" ht="92.4" x14ac:dyDescent="0.2">
      <c r="A334" s="235"/>
      <c r="B334" s="204" t="s">
        <v>450</v>
      </c>
      <c r="C334" s="22">
        <f t="shared" si="13"/>
        <v>323</v>
      </c>
      <c r="D334" s="47" t="s">
        <v>835</v>
      </c>
      <c r="E334" s="45"/>
      <c r="F334" s="174"/>
      <c r="G334" s="7"/>
    </row>
    <row r="335" spans="1:7" ht="39.6" x14ac:dyDescent="0.2">
      <c r="A335" s="235"/>
      <c r="B335" s="205"/>
      <c r="C335" s="22">
        <f t="shared" si="13"/>
        <v>324</v>
      </c>
      <c r="D335" s="47" t="s">
        <v>836</v>
      </c>
      <c r="E335" s="45"/>
      <c r="F335" s="174"/>
      <c r="G335" s="7"/>
    </row>
    <row r="336" spans="1:7" ht="26.4" x14ac:dyDescent="0.2">
      <c r="A336" s="235"/>
      <c r="B336" s="205"/>
      <c r="C336" s="22">
        <f t="shared" si="13"/>
        <v>325</v>
      </c>
      <c r="D336" s="47" t="s">
        <v>451</v>
      </c>
      <c r="E336" s="45"/>
      <c r="F336" s="174"/>
      <c r="G336" s="7"/>
    </row>
    <row r="337" spans="1:7" ht="26.4" x14ac:dyDescent="0.2">
      <c r="A337" s="235"/>
      <c r="B337" s="205"/>
      <c r="C337" s="22">
        <f t="shared" si="13"/>
        <v>326</v>
      </c>
      <c r="D337" s="47" t="s">
        <v>452</v>
      </c>
      <c r="E337" s="45"/>
      <c r="F337" s="174"/>
      <c r="G337" s="7"/>
    </row>
    <row r="338" spans="1:7" ht="26.4" x14ac:dyDescent="0.2">
      <c r="A338" s="235"/>
      <c r="B338" s="147" t="s">
        <v>453</v>
      </c>
      <c r="C338" s="22">
        <f t="shared" si="13"/>
        <v>327</v>
      </c>
      <c r="D338" s="47" t="s">
        <v>837</v>
      </c>
      <c r="E338" s="45"/>
      <c r="F338" s="174"/>
      <c r="G338" s="7"/>
    </row>
    <row r="339" spans="1:7" ht="26.4" x14ac:dyDescent="0.2">
      <c r="A339" s="235"/>
      <c r="B339" s="204" t="s">
        <v>106</v>
      </c>
      <c r="C339" s="22">
        <f t="shared" si="13"/>
        <v>328</v>
      </c>
      <c r="D339" s="47" t="s">
        <v>838</v>
      </c>
      <c r="E339" s="45"/>
      <c r="F339" s="174"/>
      <c r="G339" s="7"/>
    </row>
    <row r="340" spans="1:7" ht="26.4" x14ac:dyDescent="0.2">
      <c r="A340" s="235"/>
      <c r="B340" s="205"/>
      <c r="C340" s="22">
        <f t="shared" si="13"/>
        <v>329</v>
      </c>
      <c r="D340" s="47" t="s">
        <v>839</v>
      </c>
      <c r="E340" s="45"/>
      <c r="F340" s="174"/>
      <c r="G340" s="7"/>
    </row>
    <row r="341" spans="1:7" ht="26.4" x14ac:dyDescent="0.2">
      <c r="A341" s="235"/>
      <c r="B341" s="206"/>
      <c r="C341" s="22">
        <f t="shared" si="13"/>
        <v>330</v>
      </c>
      <c r="D341" s="47" t="s">
        <v>840</v>
      </c>
      <c r="E341" s="45"/>
      <c r="F341" s="174"/>
      <c r="G341" s="7"/>
    </row>
    <row r="342" spans="1:7" ht="26.4" x14ac:dyDescent="0.2">
      <c r="A342" s="235"/>
      <c r="B342" s="204" t="s">
        <v>107</v>
      </c>
      <c r="C342" s="22">
        <f t="shared" si="13"/>
        <v>331</v>
      </c>
      <c r="D342" s="47" t="s">
        <v>841</v>
      </c>
      <c r="E342" s="45"/>
      <c r="F342" s="174"/>
      <c r="G342" s="7"/>
    </row>
    <row r="343" spans="1:7" ht="26.4" x14ac:dyDescent="0.2">
      <c r="A343" s="236"/>
      <c r="B343" s="206"/>
      <c r="C343" s="22">
        <f t="shared" si="13"/>
        <v>332</v>
      </c>
      <c r="D343" s="47" t="s">
        <v>885</v>
      </c>
      <c r="E343" s="45"/>
      <c r="F343" s="176"/>
      <c r="G343" s="7"/>
    </row>
    <row r="344" spans="1:7" s="72" customFormat="1" ht="30" customHeight="1" x14ac:dyDescent="0.2">
      <c r="A344" s="97" t="s">
        <v>10</v>
      </c>
      <c r="C344" s="83"/>
      <c r="D344" s="84"/>
      <c r="E344" s="83"/>
      <c r="F344" s="85"/>
      <c r="G344" s="62"/>
    </row>
    <row r="345" spans="1:7" ht="26.4" x14ac:dyDescent="0.2">
      <c r="A345" s="234" t="s">
        <v>10</v>
      </c>
      <c r="B345" s="219" t="s">
        <v>454</v>
      </c>
      <c r="C345" s="22">
        <f>ROW()-18</f>
        <v>327</v>
      </c>
      <c r="D345" s="23" t="s">
        <v>886</v>
      </c>
      <c r="E345" s="20"/>
      <c r="F345" s="57"/>
      <c r="G345" s="7"/>
    </row>
    <row r="346" spans="1:7" ht="26.4" x14ac:dyDescent="0.2">
      <c r="A346" s="235"/>
      <c r="B346" s="220"/>
      <c r="C346" s="22">
        <f t="shared" ref="C346:C362" si="14">ROW()-18</f>
        <v>328</v>
      </c>
      <c r="D346" s="23" t="s">
        <v>842</v>
      </c>
      <c r="E346" s="20"/>
      <c r="F346" s="55"/>
      <c r="G346" s="7"/>
    </row>
    <row r="347" spans="1:7" ht="39.6" x14ac:dyDescent="0.2">
      <c r="A347" s="235"/>
      <c r="B347" s="220"/>
      <c r="C347" s="22">
        <f t="shared" si="14"/>
        <v>329</v>
      </c>
      <c r="D347" s="23" t="s">
        <v>887</v>
      </c>
      <c r="E347" s="20"/>
      <c r="F347" s="55"/>
      <c r="G347" s="7"/>
    </row>
    <row r="348" spans="1:7" ht="26.4" x14ac:dyDescent="0.2">
      <c r="A348" s="235"/>
      <c r="B348" s="220"/>
      <c r="C348" s="22">
        <f t="shared" si="14"/>
        <v>330</v>
      </c>
      <c r="D348" s="23" t="s">
        <v>843</v>
      </c>
      <c r="E348" s="20"/>
      <c r="F348" s="55"/>
      <c r="G348" s="7"/>
    </row>
    <row r="349" spans="1:7" ht="52.8" x14ac:dyDescent="0.2">
      <c r="A349" s="235"/>
      <c r="B349" s="220"/>
      <c r="C349" s="22">
        <f t="shared" si="14"/>
        <v>331</v>
      </c>
      <c r="D349" s="23" t="s">
        <v>844</v>
      </c>
      <c r="E349" s="20"/>
      <c r="F349" s="57"/>
      <c r="G349" s="7"/>
    </row>
    <row r="350" spans="1:7" ht="26.4" x14ac:dyDescent="0.2">
      <c r="A350" s="235"/>
      <c r="B350" s="220"/>
      <c r="C350" s="22">
        <f t="shared" si="14"/>
        <v>332</v>
      </c>
      <c r="D350" s="23" t="s">
        <v>845</v>
      </c>
      <c r="E350" s="20"/>
      <c r="F350" s="57"/>
      <c r="G350" s="7"/>
    </row>
    <row r="351" spans="1:7" ht="26.4" x14ac:dyDescent="0.2">
      <c r="A351" s="235"/>
      <c r="B351" s="220"/>
      <c r="C351" s="22">
        <f t="shared" si="14"/>
        <v>333</v>
      </c>
      <c r="D351" s="23" t="s">
        <v>846</v>
      </c>
      <c r="E351" s="20"/>
      <c r="F351" s="55"/>
      <c r="G351" s="7"/>
    </row>
    <row r="352" spans="1:7" ht="26.4" x14ac:dyDescent="0.2">
      <c r="A352" s="235"/>
      <c r="B352" s="220"/>
      <c r="C352" s="22">
        <f t="shared" si="14"/>
        <v>334</v>
      </c>
      <c r="D352" s="23" t="s">
        <v>847</v>
      </c>
      <c r="E352" s="20"/>
      <c r="F352" s="55"/>
      <c r="G352" s="7"/>
    </row>
    <row r="353" spans="1:7" ht="26.4" x14ac:dyDescent="0.2">
      <c r="A353" s="235"/>
      <c r="B353" s="220"/>
      <c r="C353" s="22">
        <f t="shared" si="14"/>
        <v>335</v>
      </c>
      <c r="D353" s="23" t="s">
        <v>848</v>
      </c>
      <c r="E353" s="20"/>
      <c r="F353" s="57"/>
      <c r="G353" s="7"/>
    </row>
    <row r="354" spans="1:7" ht="26.4" x14ac:dyDescent="0.2">
      <c r="A354" s="235"/>
      <c r="B354" s="220"/>
      <c r="C354" s="22">
        <f t="shared" si="14"/>
        <v>336</v>
      </c>
      <c r="D354" s="42" t="s">
        <v>849</v>
      </c>
      <c r="E354" s="20"/>
      <c r="F354" s="57"/>
      <c r="G354" s="7"/>
    </row>
    <row r="355" spans="1:7" ht="26.4" x14ac:dyDescent="0.2">
      <c r="A355" s="235"/>
      <c r="B355" s="220"/>
      <c r="C355" s="22">
        <f t="shared" si="14"/>
        <v>337</v>
      </c>
      <c r="D355" s="42" t="s">
        <v>850</v>
      </c>
      <c r="E355" s="20"/>
      <c r="F355" s="57"/>
      <c r="G355" s="7"/>
    </row>
    <row r="356" spans="1:7" ht="39.6" x14ac:dyDescent="0.2">
      <c r="A356" s="235"/>
      <c r="B356" s="220"/>
      <c r="C356" s="22">
        <f t="shared" si="14"/>
        <v>338</v>
      </c>
      <c r="D356" s="42" t="s">
        <v>851</v>
      </c>
      <c r="E356" s="20"/>
      <c r="F356" s="57"/>
      <c r="G356" s="7"/>
    </row>
    <row r="357" spans="1:7" ht="26.4" x14ac:dyDescent="0.2">
      <c r="A357" s="235"/>
      <c r="B357" s="220"/>
      <c r="C357" s="22">
        <f t="shared" si="14"/>
        <v>339</v>
      </c>
      <c r="D357" s="42" t="s">
        <v>852</v>
      </c>
      <c r="E357" s="20"/>
      <c r="F357" s="57"/>
      <c r="G357" s="7"/>
    </row>
    <row r="358" spans="1:7" ht="39.6" x14ac:dyDescent="0.2">
      <c r="A358" s="235"/>
      <c r="B358" s="220"/>
      <c r="C358" s="22">
        <f t="shared" si="14"/>
        <v>340</v>
      </c>
      <c r="D358" s="42" t="s">
        <v>853</v>
      </c>
      <c r="E358" s="20"/>
      <c r="F358" s="57"/>
      <c r="G358" s="7"/>
    </row>
    <row r="359" spans="1:7" ht="26.4" x14ac:dyDescent="0.2">
      <c r="A359" s="235"/>
      <c r="B359" s="221"/>
      <c r="C359" s="22">
        <f t="shared" si="14"/>
        <v>341</v>
      </c>
      <c r="D359" s="42" t="s">
        <v>854</v>
      </c>
      <c r="E359" s="20"/>
      <c r="F359" s="57"/>
      <c r="G359" s="7"/>
    </row>
    <row r="360" spans="1:7" ht="48" customHeight="1" x14ac:dyDescent="0.2">
      <c r="A360" s="235"/>
      <c r="B360" s="148" t="s">
        <v>888</v>
      </c>
      <c r="C360" s="38">
        <f t="shared" si="14"/>
        <v>342</v>
      </c>
      <c r="D360" s="42" t="s">
        <v>855</v>
      </c>
      <c r="E360" s="20"/>
      <c r="F360" s="57"/>
      <c r="G360" s="7"/>
    </row>
    <row r="361" spans="1:7" ht="26.4" x14ac:dyDescent="0.2">
      <c r="A361" s="235"/>
      <c r="B361" s="216" t="s">
        <v>889</v>
      </c>
      <c r="C361" s="183">
        <f t="shared" si="14"/>
        <v>343</v>
      </c>
      <c r="D361" s="184" t="s">
        <v>890</v>
      </c>
      <c r="E361" s="185"/>
      <c r="F361" s="186"/>
      <c r="G361" s="7"/>
    </row>
    <row r="362" spans="1:7" ht="39.6" x14ac:dyDescent="0.2">
      <c r="A362" s="236"/>
      <c r="B362" s="218"/>
      <c r="C362" s="183">
        <f t="shared" si="14"/>
        <v>344</v>
      </c>
      <c r="D362" s="184" t="s">
        <v>892</v>
      </c>
      <c r="E362" s="185"/>
      <c r="F362" s="186"/>
      <c r="G362" s="7"/>
    </row>
    <row r="363" spans="1:7" x14ac:dyDescent="0.2">
      <c r="G363" s="7"/>
    </row>
  </sheetData>
  <mergeCells count="99">
    <mergeCell ref="A2:A3"/>
    <mergeCell ref="B2:B3"/>
    <mergeCell ref="C2:C3"/>
    <mergeCell ref="D2:D3"/>
    <mergeCell ref="E2:F2"/>
    <mergeCell ref="A5:A21"/>
    <mergeCell ref="B5:B7"/>
    <mergeCell ref="B9:B14"/>
    <mergeCell ref="B15:B17"/>
    <mergeCell ref="B19:B20"/>
    <mergeCell ref="A51:A56"/>
    <mergeCell ref="B51:B56"/>
    <mergeCell ref="A57:A70"/>
    <mergeCell ref="B57:B63"/>
    <mergeCell ref="B64:B68"/>
    <mergeCell ref="B69:B70"/>
    <mergeCell ref="A24:A31"/>
    <mergeCell ref="B24:B31"/>
    <mergeCell ref="A32:A49"/>
    <mergeCell ref="B32:B40"/>
    <mergeCell ref="B41:B44"/>
    <mergeCell ref="B45:B49"/>
    <mergeCell ref="B179:B180"/>
    <mergeCell ref="B181:B182"/>
    <mergeCell ref="A71:A88"/>
    <mergeCell ref="B71:B73"/>
    <mergeCell ref="B74:B78"/>
    <mergeCell ref="B79:B88"/>
    <mergeCell ref="A89:A110"/>
    <mergeCell ref="B89:B107"/>
    <mergeCell ref="B108:B110"/>
    <mergeCell ref="A111:A115"/>
    <mergeCell ref="B111:B115"/>
    <mergeCell ref="A116:A120"/>
    <mergeCell ref="B118:B120"/>
    <mergeCell ref="A121:A126"/>
    <mergeCell ref="B121:B126"/>
    <mergeCell ref="A185:A187"/>
    <mergeCell ref="A127:A134"/>
    <mergeCell ref="B127:B129"/>
    <mergeCell ref="B130:B134"/>
    <mergeCell ref="A149:A173"/>
    <mergeCell ref="B149:B150"/>
    <mergeCell ref="B152:B156"/>
    <mergeCell ref="B157:B158"/>
    <mergeCell ref="B159:B161"/>
    <mergeCell ref="B162:B164"/>
    <mergeCell ref="B165:B167"/>
    <mergeCell ref="A136:A147"/>
    <mergeCell ref="B136:B147"/>
    <mergeCell ref="B168:B172"/>
    <mergeCell ref="A175:A183"/>
    <mergeCell ref="B175:B178"/>
    <mergeCell ref="A189:A202"/>
    <mergeCell ref="B189:B192"/>
    <mergeCell ref="B193:B196"/>
    <mergeCell ref="B198:B200"/>
    <mergeCell ref="B201:B202"/>
    <mergeCell ref="A204:A205"/>
    <mergeCell ref="A235:A240"/>
    <mergeCell ref="B235:B240"/>
    <mergeCell ref="A241:A254"/>
    <mergeCell ref="B241:B247"/>
    <mergeCell ref="B248:B252"/>
    <mergeCell ref="B253:B254"/>
    <mergeCell ref="A208:A215"/>
    <mergeCell ref="B208:B215"/>
    <mergeCell ref="A216:A233"/>
    <mergeCell ref="B216:B224"/>
    <mergeCell ref="B225:B228"/>
    <mergeCell ref="B229:B233"/>
    <mergeCell ref="A295:A299"/>
    <mergeCell ref="B295:B299"/>
    <mergeCell ref="A300:A304"/>
    <mergeCell ref="B302:B304"/>
    <mergeCell ref="A305:A310"/>
    <mergeCell ref="B305:B310"/>
    <mergeCell ref="A255:A272"/>
    <mergeCell ref="B255:B257"/>
    <mergeCell ref="B258:B262"/>
    <mergeCell ref="B263:B272"/>
    <mergeCell ref="A273:A294"/>
    <mergeCell ref="B273:B291"/>
    <mergeCell ref="B292:B294"/>
    <mergeCell ref="A345:A362"/>
    <mergeCell ref="B345:B359"/>
    <mergeCell ref="B361:B362"/>
    <mergeCell ref="A311:A318"/>
    <mergeCell ref="B311:B313"/>
    <mergeCell ref="B314:B318"/>
    <mergeCell ref="A320:A328"/>
    <mergeCell ref="B320:B323"/>
    <mergeCell ref="B324:B325"/>
    <mergeCell ref="B326:B327"/>
    <mergeCell ref="A330:A343"/>
    <mergeCell ref="B330:B333"/>
    <mergeCell ref="B334:B337"/>
    <mergeCell ref="B339:B341"/>
    <mergeCell ref="B342:B343"/>
  </mergeCells>
  <phoneticPr fontId="3"/>
  <printOptions horizontalCentered="1"/>
  <pageMargins left="0.19685039370078741" right="0.19685039370078741" top="0.39370078740157483" bottom="0.39370078740157483" header="0" footer="0"/>
  <pageSetup paperSize="9" scale="65" fitToHeight="0" orientation="portrait" r:id="rId1"/>
  <headerFooter>
    <oddFooter>&amp;C&amp;"ＭＳ ゴシック,標準"&amp;K01+014P.&amp;P / P.&amp;N</oddFooter>
  </headerFooter>
  <rowBreaks count="10" manualBreakCount="10">
    <brk id="31" max="5" man="1"/>
    <brk id="78" max="5" man="1"/>
    <brk id="110" max="5" man="1"/>
    <brk id="158" max="5" man="1"/>
    <brk id="187" max="5" man="1"/>
    <brk id="205" max="5" man="1"/>
    <brk id="233" max="5" man="1"/>
    <brk id="272" max="5" man="1"/>
    <brk id="310" max="5" man="1"/>
    <brk id="34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9A9B-92D7-4FE1-9A50-2A3B524F505A}">
  <sheetPr>
    <tabColor rgb="FFFFFFCC"/>
    <pageSetUpPr fitToPage="1"/>
  </sheetPr>
  <dimension ref="A2:AN33"/>
  <sheetViews>
    <sheetView view="pageBreakPreview" zoomScale="85" zoomScaleNormal="100" zoomScaleSheetLayoutView="85" workbookViewId="0">
      <selection activeCell="W16" sqref="W16:AC16"/>
    </sheetView>
  </sheetViews>
  <sheetFormatPr defaultColWidth="8.88671875" defaultRowHeight="15" customHeight="1" x14ac:dyDescent="0.2"/>
  <cols>
    <col min="1" max="1" width="6.6640625" style="101" customWidth="1"/>
    <col min="2" max="7" width="5.44140625" style="101" customWidth="1"/>
    <col min="8" max="12" width="6.6640625" style="101" customWidth="1"/>
    <col min="13" max="13" width="4.44140625" style="101" customWidth="1"/>
    <col min="14" max="14" width="14.44140625" style="101" customWidth="1"/>
    <col min="15" max="15" width="6.6640625" style="101" customWidth="1"/>
    <col min="16" max="17" width="4.44140625" style="101" customWidth="1"/>
    <col min="18" max="23" width="5.44140625" style="101" customWidth="1"/>
    <col min="24" max="26" width="6.6640625" style="101" customWidth="1"/>
    <col min="27" max="28" width="5" style="101" customWidth="1"/>
    <col min="29" max="29" width="3.33203125" style="101" customWidth="1"/>
    <col min="30" max="30" width="1.109375" style="101" customWidth="1"/>
    <col min="31" max="32" width="5" style="101" customWidth="1"/>
    <col min="33" max="33" width="1.109375" style="101" customWidth="1"/>
    <col min="34" max="35" width="6.6640625" style="101" customWidth="1"/>
    <col min="36" max="16384" width="8.88671875" style="101"/>
  </cols>
  <sheetData>
    <row r="2" spans="1:40" ht="30" customHeight="1" x14ac:dyDescent="0.2">
      <c r="A2" s="297" t="s">
        <v>635</v>
      </c>
      <c r="B2" s="297"/>
      <c r="C2" s="297"/>
      <c r="E2" s="296" t="s">
        <v>634</v>
      </c>
      <c r="F2" s="296"/>
      <c r="G2" s="296"/>
      <c r="H2" s="296"/>
      <c r="I2" s="296"/>
      <c r="J2" s="296"/>
      <c r="K2" s="296"/>
      <c r="L2" s="296"/>
      <c r="M2" s="296"/>
      <c r="N2" s="296"/>
      <c r="O2" s="296"/>
      <c r="P2" s="296"/>
      <c r="Q2" s="296"/>
      <c r="R2" s="296"/>
      <c r="S2" s="296"/>
      <c r="T2" s="296"/>
      <c r="U2" s="296"/>
      <c r="V2" s="296"/>
      <c r="W2" s="296"/>
      <c r="X2" s="296"/>
      <c r="Y2" s="296"/>
      <c r="Z2" s="296"/>
      <c r="AA2" s="123"/>
      <c r="AB2" s="125" t="s">
        <v>602</v>
      </c>
      <c r="AC2" s="122" t="s">
        <v>633</v>
      </c>
      <c r="AD2" s="104"/>
      <c r="AE2" s="126" t="s">
        <v>632</v>
      </c>
      <c r="AF2" s="122" t="s">
        <v>631</v>
      </c>
      <c r="AG2" s="104"/>
      <c r="AH2" s="121" t="s">
        <v>630</v>
      </c>
      <c r="AI2" s="127" t="s">
        <v>602</v>
      </c>
    </row>
    <row r="3" spans="1:40" ht="15" customHeight="1" x14ac:dyDescent="0.2">
      <c r="G3" s="120"/>
      <c r="H3" s="120"/>
      <c r="I3" s="120"/>
      <c r="J3" s="120"/>
      <c r="K3" s="120"/>
      <c r="L3" s="120"/>
      <c r="M3" s="120"/>
      <c r="N3" s="120"/>
      <c r="O3" s="120"/>
      <c r="P3" s="120"/>
      <c r="Q3" s="120"/>
      <c r="R3" s="120"/>
      <c r="S3" s="120"/>
      <c r="T3" s="120"/>
      <c r="U3" s="120"/>
      <c r="V3" s="120"/>
      <c r="W3" s="284"/>
      <c r="X3" s="284"/>
      <c r="Y3" s="284"/>
      <c r="Z3" s="284"/>
      <c r="AA3" s="119"/>
      <c r="AB3" s="118"/>
    </row>
    <row r="4" spans="1:40" ht="15" customHeight="1" x14ac:dyDescent="0.2">
      <c r="A4" s="128" t="s">
        <v>629</v>
      </c>
      <c r="C4" s="104"/>
      <c r="E4" s="129" t="s">
        <v>628</v>
      </c>
      <c r="I4" s="117"/>
      <c r="J4" s="117"/>
      <c r="K4" s="103"/>
      <c r="L4" s="103"/>
      <c r="M4" s="103"/>
      <c r="N4" s="103"/>
      <c r="O4" s="103"/>
      <c r="P4" s="103"/>
    </row>
    <row r="5" spans="1:40" ht="42" customHeight="1" x14ac:dyDescent="0.2">
      <c r="A5" s="247" t="s">
        <v>627</v>
      </c>
      <c r="B5" s="247"/>
      <c r="C5" s="261" t="s">
        <v>626</v>
      </c>
      <c r="D5" s="262"/>
      <c r="E5" s="247" t="s">
        <v>625</v>
      </c>
      <c r="F5" s="247"/>
      <c r="G5" s="247"/>
      <c r="H5" s="247" t="s">
        <v>624</v>
      </c>
      <c r="I5" s="247"/>
      <c r="J5" s="247"/>
      <c r="K5" s="247"/>
      <c r="L5" s="247"/>
      <c r="M5" s="247"/>
      <c r="N5" s="247" t="s">
        <v>623</v>
      </c>
      <c r="O5" s="247"/>
      <c r="P5" s="292" t="s">
        <v>622</v>
      </c>
      <c r="Q5" s="292"/>
      <c r="R5" s="247" t="s">
        <v>621</v>
      </c>
      <c r="S5" s="247"/>
      <c r="T5" s="116" t="s">
        <v>620</v>
      </c>
      <c r="U5" s="247" t="s">
        <v>619</v>
      </c>
      <c r="V5" s="247"/>
      <c r="W5" s="247"/>
      <c r="X5" s="247" t="s">
        <v>618</v>
      </c>
      <c r="Y5" s="247"/>
      <c r="Z5" s="247"/>
      <c r="AA5" s="247"/>
      <c r="AB5" s="247"/>
      <c r="AC5" s="247"/>
      <c r="AD5" s="104"/>
      <c r="AE5" s="247" t="s">
        <v>617</v>
      </c>
      <c r="AF5" s="247"/>
      <c r="AG5" s="113"/>
      <c r="AH5" s="285" t="s">
        <v>616</v>
      </c>
      <c r="AI5" s="285"/>
    </row>
    <row r="6" spans="1:40" s="104" customFormat="1" ht="18" customHeight="1" x14ac:dyDescent="0.2">
      <c r="A6" s="254" t="s">
        <v>615</v>
      </c>
      <c r="B6" s="254"/>
      <c r="C6" s="257" t="s">
        <v>615</v>
      </c>
      <c r="D6" s="258"/>
      <c r="E6" s="115">
        <v>1</v>
      </c>
      <c r="F6" s="115">
        <v>2</v>
      </c>
      <c r="G6" s="115">
        <v>3</v>
      </c>
      <c r="H6" s="253" t="s">
        <v>614</v>
      </c>
      <c r="I6" s="253"/>
      <c r="J6" s="253"/>
      <c r="K6" s="253"/>
      <c r="L6" s="253"/>
      <c r="M6" s="253"/>
      <c r="N6" s="253" t="s">
        <v>601</v>
      </c>
      <c r="O6" s="253"/>
      <c r="P6" s="264">
        <v>155</v>
      </c>
      <c r="Q6" s="264"/>
      <c r="R6" s="263">
        <v>301</v>
      </c>
      <c r="S6" s="263"/>
      <c r="T6" s="254">
        <v>1</v>
      </c>
      <c r="U6" s="287">
        <v>0</v>
      </c>
      <c r="V6" s="287"/>
      <c r="W6" s="287"/>
      <c r="X6" s="289" t="s">
        <v>613</v>
      </c>
      <c r="Y6" s="289"/>
      <c r="Z6" s="289"/>
      <c r="AA6" s="289"/>
      <c r="AB6" s="289"/>
      <c r="AC6" s="289"/>
      <c r="AE6" s="294">
        <v>4</v>
      </c>
      <c r="AF6" s="294"/>
      <c r="AG6" s="113"/>
      <c r="AH6" s="295">
        <v>4000</v>
      </c>
      <c r="AI6" s="295"/>
    </row>
    <row r="7" spans="1:40" s="104" customFormat="1" ht="18" customHeight="1" x14ac:dyDescent="0.2">
      <c r="A7" s="254"/>
      <c r="B7" s="254"/>
      <c r="C7" s="259"/>
      <c r="D7" s="260"/>
      <c r="E7" s="114" t="s">
        <v>612</v>
      </c>
      <c r="F7" s="114" t="s">
        <v>611</v>
      </c>
      <c r="G7" s="114" t="s">
        <v>610</v>
      </c>
      <c r="H7" s="253"/>
      <c r="I7" s="253"/>
      <c r="J7" s="253"/>
      <c r="K7" s="253"/>
      <c r="L7" s="253"/>
      <c r="M7" s="253"/>
      <c r="N7" s="253"/>
      <c r="O7" s="253"/>
      <c r="P7" s="264"/>
      <c r="Q7" s="264"/>
      <c r="R7" s="263"/>
      <c r="S7" s="263"/>
      <c r="T7" s="254"/>
      <c r="U7" s="287"/>
      <c r="V7" s="287"/>
      <c r="W7" s="287"/>
      <c r="X7" s="289"/>
      <c r="Y7" s="289"/>
      <c r="Z7" s="289"/>
      <c r="AA7" s="289"/>
      <c r="AB7" s="289"/>
      <c r="AC7" s="289"/>
      <c r="AE7" s="293" t="s">
        <v>609</v>
      </c>
      <c r="AF7" s="293"/>
      <c r="AG7" s="113"/>
      <c r="AH7" s="286" t="s">
        <v>608</v>
      </c>
      <c r="AI7" s="286"/>
    </row>
    <row r="9" spans="1:40" ht="54" customHeight="1" x14ac:dyDescent="0.2">
      <c r="B9" s="248" t="s">
        <v>607</v>
      </c>
      <c r="C9" s="249"/>
      <c r="D9" s="250"/>
      <c r="E9" s="251" t="s">
        <v>606</v>
      </c>
      <c r="F9" s="252"/>
      <c r="G9" s="270" t="s">
        <v>605</v>
      </c>
      <c r="H9" s="270"/>
      <c r="I9" s="270"/>
      <c r="J9" s="270"/>
      <c r="K9" s="270"/>
      <c r="L9" s="270"/>
      <c r="M9" s="274" t="s">
        <v>604</v>
      </c>
      <c r="N9" s="275"/>
      <c r="O9" s="111" t="s">
        <v>603</v>
      </c>
      <c r="R9" s="248" t="s">
        <v>607</v>
      </c>
      <c r="S9" s="249"/>
      <c r="T9" s="250"/>
      <c r="U9" s="251" t="s">
        <v>606</v>
      </c>
      <c r="V9" s="252"/>
      <c r="W9" s="280" t="s">
        <v>605</v>
      </c>
      <c r="X9" s="281"/>
      <c r="Y9" s="281"/>
      <c r="Z9" s="281"/>
      <c r="AA9" s="281"/>
      <c r="AB9" s="281"/>
      <c r="AC9" s="282"/>
      <c r="AD9" s="112"/>
      <c r="AE9" s="288" t="s">
        <v>604</v>
      </c>
      <c r="AF9" s="274"/>
      <c r="AG9" s="274"/>
      <c r="AH9" s="275"/>
      <c r="AI9" s="111" t="s">
        <v>603</v>
      </c>
    </row>
    <row r="10" spans="1:40" ht="24" customHeight="1" x14ac:dyDescent="0.15">
      <c r="A10" s="109"/>
      <c r="B10" s="107" t="s">
        <v>600</v>
      </c>
      <c r="C10" s="107" t="s">
        <v>599</v>
      </c>
      <c r="D10" s="107" t="s">
        <v>598</v>
      </c>
      <c r="E10" s="255">
        <v>1111</v>
      </c>
      <c r="F10" s="256"/>
      <c r="G10" s="271" t="s">
        <v>601</v>
      </c>
      <c r="H10" s="272"/>
      <c r="I10" s="272"/>
      <c r="J10" s="272"/>
      <c r="K10" s="272"/>
      <c r="L10" s="273"/>
      <c r="M10" s="276">
        <v>1000</v>
      </c>
      <c r="N10" s="277"/>
      <c r="O10" s="130" t="s">
        <v>602</v>
      </c>
      <c r="Q10" s="109"/>
      <c r="R10" s="107" t="s">
        <v>600</v>
      </c>
      <c r="S10" s="107" t="s">
        <v>599</v>
      </c>
      <c r="T10" s="107" t="s">
        <v>598</v>
      </c>
      <c r="U10" s="268"/>
      <c r="V10" s="269"/>
      <c r="W10" s="265"/>
      <c r="X10" s="266"/>
      <c r="Y10" s="266"/>
      <c r="Z10" s="266"/>
      <c r="AA10" s="266"/>
      <c r="AB10" s="266"/>
      <c r="AC10" s="267"/>
      <c r="AD10" s="278"/>
      <c r="AE10" s="283"/>
      <c r="AF10" s="283"/>
      <c r="AG10" s="283"/>
      <c r="AH10" s="279"/>
      <c r="AI10" s="106"/>
      <c r="AN10" s="110"/>
    </row>
    <row r="11" spans="1:40" ht="24" customHeight="1" x14ac:dyDescent="0.15">
      <c r="A11" s="109"/>
      <c r="B11" s="107" t="s">
        <v>600</v>
      </c>
      <c r="C11" s="107" t="s">
        <v>599</v>
      </c>
      <c r="D11" s="107" t="s">
        <v>598</v>
      </c>
      <c r="E11" s="255">
        <v>2222</v>
      </c>
      <c r="F11" s="256"/>
      <c r="G11" s="271" t="s">
        <v>601</v>
      </c>
      <c r="H11" s="272"/>
      <c r="I11" s="272"/>
      <c r="J11" s="272"/>
      <c r="K11" s="272"/>
      <c r="L11" s="273"/>
      <c r="M11" s="276">
        <v>1000</v>
      </c>
      <c r="N11" s="277"/>
      <c r="O11" s="106"/>
      <c r="Q11" s="109"/>
      <c r="R11" s="107" t="s">
        <v>600</v>
      </c>
      <c r="S11" s="107" t="s">
        <v>599</v>
      </c>
      <c r="T11" s="107" t="s">
        <v>598</v>
      </c>
      <c r="U11" s="268"/>
      <c r="V11" s="269"/>
      <c r="W11" s="265"/>
      <c r="X11" s="266"/>
      <c r="Y11" s="266"/>
      <c r="Z11" s="266"/>
      <c r="AA11" s="266"/>
      <c r="AB11" s="266"/>
      <c r="AC11" s="267"/>
      <c r="AD11" s="278"/>
      <c r="AE11" s="283"/>
      <c r="AF11" s="283"/>
      <c r="AG11" s="283"/>
      <c r="AH11" s="279"/>
      <c r="AI11" s="106"/>
    </row>
    <row r="12" spans="1:40" ht="24" customHeight="1" x14ac:dyDescent="0.15">
      <c r="A12" s="109"/>
      <c r="B12" s="107" t="s">
        <v>600</v>
      </c>
      <c r="C12" s="107" t="s">
        <v>599</v>
      </c>
      <c r="D12" s="107" t="s">
        <v>598</v>
      </c>
      <c r="E12" s="255">
        <v>3333</v>
      </c>
      <c r="F12" s="256"/>
      <c r="G12" s="271" t="s">
        <v>601</v>
      </c>
      <c r="H12" s="272"/>
      <c r="I12" s="272"/>
      <c r="J12" s="272"/>
      <c r="K12" s="272"/>
      <c r="L12" s="273"/>
      <c r="M12" s="276">
        <v>1000</v>
      </c>
      <c r="N12" s="277"/>
      <c r="O12" s="106"/>
      <c r="Q12" s="109"/>
      <c r="R12" s="107" t="s">
        <v>600</v>
      </c>
      <c r="S12" s="107" t="s">
        <v>599</v>
      </c>
      <c r="T12" s="107" t="s">
        <v>598</v>
      </c>
      <c r="U12" s="268"/>
      <c r="V12" s="269"/>
      <c r="W12" s="265"/>
      <c r="X12" s="266"/>
      <c r="Y12" s="266"/>
      <c r="Z12" s="266"/>
      <c r="AA12" s="266"/>
      <c r="AB12" s="266"/>
      <c r="AC12" s="267"/>
      <c r="AD12" s="278"/>
      <c r="AE12" s="283"/>
      <c r="AF12" s="283"/>
      <c r="AG12" s="283"/>
      <c r="AH12" s="279"/>
      <c r="AI12" s="106"/>
    </row>
    <row r="13" spans="1:40" ht="24" customHeight="1" x14ac:dyDescent="0.15">
      <c r="A13" s="109"/>
      <c r="B13" s="107" t="s">
        <v>600</v>
      </c>
      <c r="C13" s="107" t="s">
        <v>599</v>
      </c>
      <c r="D13" s="107" t="s">
        <v>598</v>
      </c>
      <c r="E13" s="255">
        <v>4444</v>
      </c>
      <c r="F13" s="256"/>
      <c r="G13" s="271" t="s">
        <v>601</v>
      </c>
      <c r="H13" s="272"/>
      <c r="I13" s="272"/>
      <c r="J13" s="272"/>
      <c r="K13" s="272"/>
      <c r="L13" s="273"/>
      <c r="M13" s="276">
        <v>1000</v>
      </c>
      <c r="N13" s="277"/>
      <c r="O13" s="106"/>
      <c r="Q13" s="109"/>
      <c r="R13" s="107" t="s">
        <v>600</v>
      </c>
      <c r="S13" s="107" t="s">
        <v>599</v>
      </c>
      <c r="T13" s="107" t="s">
        <v>598</v>
      </c>
      <c r="U13" s="268"/>
      <c r="V13" s="269"/>
      <c r="W13" s="265"/>
      <c r="X13" s="266"/>
      <c r="Y13" s="266"/>
      <c r="Z13" s="266"/>
      <c r="AA13" s="266"/>
      <c r="AB13" s="266"/>
      <c r="AC13" s="267"/>
      <c r="AD13" s="278"/>
      <c r="AE13" s="283"/>
      <c r="AF13" s="283"/>
      <c r="AG13" s="283"/>
      <c r="AH13" s="279"/>
      <c r="AI13" s="106"/>
    </row>
    <row r="14" spans="1:40" ht="24" customHeight="1" x14ac:dyDescent="0.15">
      <c r="A14" s="109"/>
      <c r="B14" s="107" t="s">
        <v>600</v>
      </c>
      <c r="C14" s="107" t="s">
        <v>599</v>
      </c>
      <c r="D14" s="107" t="s">
        <v>598</v>
      </c>
      <c r="E14" s="268"/>
      <c r="F14" s="269"/>
      <c r="G14" s="265"/>
      <c r="H14" s="266"/>
      <c r="I14" s="266"/>
      <c r="J14" s="266"/>
      <c r="K14" s="266"/>
      <c r="L14" s="267"/>
      <c r="M14" s="278"/>
      <c r="N14" s="279"/>
      <c r="O14" s="106"/>
      <c r="Q14" s="109"/>
      <c r="R14" s="107" t="s">
        <v>600</v>
      </c>
      <c r="S14" s="107" t="s">
        <v>599</v>
      </c>
      <c r="T14" s="107" t="s">
        <v>598</v>
      </c>
      <c r="U14" s="268"/>
      <c r="V14" s="269"/>
      <c r="W14" s="265"/>
      <c r="X14" s="266"/>
      <c r="Y14" s="266"/>
      <c r="Z14" s="266"/>
      <c r="AA14" s="266"/>
      <c r="AB14" s="266"/>
      <c r="AC14" s="267"/>
      <c r="AD14" s="278"/>
      <c r="AE14" s="283"/>
      <c r="AF14" s="283"/>
      <c r="AG14" s="283"/>
      <c r="AH14" s="279"/>
      <c r="AI14" s="106"/>
    </row>
    <row r="15" spans="1:40" ht="24" customHeight="1" x14ac:dyDescent="0.15">
      <c r="A15" s="109"/>
      <c r="B15" s="107" t="s">
        <v>600</v>
      </c>
      <c r="C15" s="107" t="s">
        <v>599</v>
      </c>
      <c r="D15" s="107" t="s">
        <v>598</v>
      </c>
      <c r="E15" s="268"/>
      <c r="F15" s="269"/>
      <c r="G15" s="265"/>
      <c r="H15" s="266"/>
      <c r="I15" s="266"/>
      <c r="J15" s="266"/>
      <c r="K15" s="266"/>
      <c r="L15" s="267"/>
      <c r="M15" s="278"/>
      <c r="N15" s="279"/>
      <c r="O15" s="106"/>
      <c r="Q15" s="109"/>
      <c r="R15" s="107" t="s">
        <v>600</v>
      </c>
      <c r="S15" s="107" t="s">
        <v>599</v>
      </c>
      <c r="T15" s="107" t="s">
        <v>598</v>
      </c>
      <c r="U15" s="268"/>
      <c r="V15" s="269"/>
      <c r="W15" s="265"/>
      <c r="X15" s="266"/>
      <c r="Y15" s="266"/>
      <c r="Z15" s="266"/>
      <c r="AA15" s="266"/>
      <c r="AB15" s="266"/>
      <c r="AC15" s="267"/>
      <c r="AD15" s="278"/>
      <c r="AE15" s="283"/>
      <c r="AF15" s="283"/>
      <c r="AG15" s="283"/>
      <c r="AH15" s="279"/>
      <c r="AI15" s="106"/>
    </row>
    <row r="16" spans="1:40" ht="24" customHeight="1" x14ac:dyDescent="0.15">
      <c r="A16" s="109"/>
      <c r="B16" s="107" t="s">
        <v>600</v>
      </c>
      <c r="C16" s="107" t="s">
        <v>599</v>
      </c>
      <c r="D16" s="107" t="s">
        <v>598</v>
      </c>
      <c r="E16" s="268"/>
      <c r="F16" s="269"/>
      <c r="G16" s="265"/>
      <c r="H16" s="266"/>
      <c r="I16" s="266"/>
      <c r="J16" s="266"/>
      <c r="K16" s="266"/>
      <c r="L16" s="267"/>
      <c r="M16" s="278"/>
      <c r="N16" s="279"/>
      <c r="O16" s="106"/>
      <c r="Q16" s="109"/>
      <c r="R16" s="107" t="s">
        <v>600</v>
      </c>
      <c r="S16" s="107" t="s">
        <v>599</v>
      </c>
      <c r="T16" s="107" t="s">
        <v>598</v>
      </c>
      <c r="U16" s="268"/>
      <c r="V16" s="269"/>
      <c r="W16" s="265"/>
      <c r="X16" s="266"/>
      <c r="Y16" s="266"/>
      <c r="Z16" s="266"/>
      <c r="AA16" s="266"/>
      <c r="AB16" s="266"/>
      <c r="AC16" s="267"/>
      <c r="AD16" s="278"/>
      <c r="AE16" s="283"/>
      <c r="AF16" s="283"/>
      <c r="AG16" s="283"/>
      <c r="AH16" s="279"/>
      <c r="AI16" s="106"/>
    </row>
    <row r="17" spans="1:35" ht="24" customHeight="1" x14ac:dyDescent="0.15">
      <c r="A17" s="109"/>
      <c r="B17" s="107" t="s">
        <v>600</v>
      </c>
      <c r="C17" s="107" t="s">
        <v>599</v>
      </c>
      <c r="D17" s="107" t="s">
        <v>598</v>
      </c>
      <c r="E17" s="268"/>
      <c r="F17" s="269"/>
      <c r="G17" s="265"/>
      <c r="H17" s="266"/>
      <c r="I17" s="266"/>
      <c r="J17" s="266"/>
      <c r="K17" s="266"/>
      <c r="L17" s="267"/>
      <c r="M17" s="278"/>
      <c r="N17" s="279"/>
      <c r="O17" s="106"/>
      <c r="Q17" s="109"/>
      <c r="R17" s="107" t="s">
        <v>600</v>
      </c>
      <c r="S17" s="107" t="s">
        <v>599</v>
      </c>
      <c r="T17" s="107" t="s">
        <v>598</v>
      </c>
      <c r="U17" s="268"/>
      <c r="V17" s="269"/>
      <c r="W17" s="265"/>
      <c r="X17" s="266"/>
      <c r="Y17" s="266"/>
      <c r="Z17" s="266"/>
      <c r="AA17" s="266"/>
      <c r="AB17" s="266"/>
      <c r="AC17" s="267"/>
      <c r="AD17" s="278"/>
      <c r="AE17" s="283"/>
      <c r="AF17" s="283"/>
      <c r="AG17" s="283"/>
      <c r="AH17" s="279"/>
      <c r="AI17" s="106"/>
    </row>
    <row r="18" spans="1:35" ht="24" customHeight="1" x14ac:dyDescent="0.15">
      <c r="A18" s="109"/>
      <c r="B18" s="107" t="s">
        <v>600</v>
      </c>
      <c r="C18" s="107" t="s">
        <v>599</v>
      </c>
      <c r="D18" s="107" t="s">
        <v>598</v>
      </c>
      <c r="E18" s="268"/>
      <c r="F18" s="269"/>
      <c r="G18" s="265"/>
      <c r="H18" s="266"/>
      <c r="I18" s="266"/>
      <c r="J18" s="266"/>
      <c r="K18" s="266"/>
      <c r="L18" s="267"/>
      <c r="M18" s="278"/>
      <c r="N18" s="279"/>
      <c r="O18" s="106"/>
      <c r="Q18" s="109"/>
      <c r="R18" s="107" t="s">
        <v>600</v>
      </c>
      <c r="S18" s="107" t="s">
        <v>599</v>
      </c>
      <c r="T18" s="107" t="s">
        <v>598</v>
      </c>
      <c r="U18" s="268"/>
      <c r="V18" s="269"/>
      <c r="W18" s="265"/>
      <c r="X18" s="266"/>
      <c r="Y18" s="266"/>
      <c r="Z18" s="266"/>
      <c r="AA18" s="266"/>
      <c r="AB18" s="266"/>
      <c r="AC18" s="267"/>
      <c r="AD18" s="278"/>
      <c r="AE18" s="283"/>
      <c r="AF18" s="283"/>
      <c r="AG18" s="283"/>
      <c r="AH18" s="279"/>
      <c r="AI18" s="106"/>
    </row>
    <row r="19" spans="1:35" ht="24" customHeight="1" x14ac:dyDescent="0.15">
      <c r="A19" s="108">
        <v>10</v>
      </c>
      <c r="B19" s="107" t="s">
        <v>600</v>
      </c>
      <c r="C19" s="107" t="s">
        <v>599</v>
      </c>
      <c r="D19" s="107" t="s">
        <v>598</v>
      </c>
      <c r="E19" s="268"/>
      <c r="F19" s="269"/>
      <c r="G19" s="265"/>
      <c r="H19" s="266"/>
      <c r="I19" s="266"/>
      <c r="J19" s="266"/>
      <c r="K19" s="266"/>
      <c r="L19" s="267"/>
      <c r="M19" s="278"/>
      <c r="N19" s="279"/>
      <c r="O19" s="106"/>
      <c r="Q19" s="108">
        <v>10</v>
      </c>
      <c r="R19" s="107" t="s">
        <v>600</v>
      </c>
      <c r="S19" s="107" t="s">
        <v>599</v>
      </c>
      <c r="T19" s="107" t="s">
        <v>598</v>
      </c>
      <c r="U19" s="268"/>
      <c r="V19" s="269"/>
      <c r="W19" s="265"/>
      <c r="X19" s="266"/>
      <c r="Y19" s="266"/>
      <c r="Z19" s="266"/>
      <c r="AA19" s="266"/>
      <c r="AB19" s="266"/>
      <c r="AC19" s="267"/>
      <c r="AD19" s="278"/>
      <c r="AE19" s="283"/>
      <c r="AF19" s="283"/>
      <c r="AG19" s="283"/>
      <c r="AH19" s="279"/>
      <c r="AI19" s="106"/>
    </row>
    <row r="20" spans="1:35" ht="24" customHeight="1" x14ac:dyDescent="0.15">
      <c r="A20" s="109"/>
      <c r="B20" s="107" t="s">
        <v>600</v>
      </c>
      <c r="C20" s="107" t="s">
        <v>599</v>
      </c>
      <c r="D20" s="107" t="s">
        <v>598</v>
      </c>
      <c r="E20" s="268"/>
      <c r="F20" s="269"/>
      <c r="G20" s="265"/>
      <c r="H20" s="266"/>
      <c r="I20" s="266"/>
      <c r="J20" s="266"/>
      <c r="K20" s="266"/>
      <c r="L20" s="267"/>
      <c r="M20" s="278"/>
      <c r="N20" s="279"/>
      <c r="O20" s="106"/>
      <c r="Q20" s="109"/>
      <c r="R20" s="107" t="s">
        <v>600</v>
      </c>
      <c r="S20" s="107" t="s">
        <v>599</v>
      </c>
      <c r="T20" s="107" t="s">
        <v>598</v>
      </c>
      <c r="U20" s="268"/>
      <c r="V20" s="269"/>
      <c r="W20" s="265"/>
      <c r="X20" s="266"/>
      <c r="Y20" s="266"/>
      <c r="Z20" s="266"/>
      <c r="AA20" s="266"/>
      <c r="AB20" s="266"/>
      <c r="AC20" s="267"/>
      <c r="AD20" s="278"/>
      <c r="AE20" s="283"/>
      <c r="AF20" s="283"/>
      <c r="AG20" s="283"/>
      <c r="AH20" s="279"/>
      <c r="AI20" s="106"/>
    </row>
    <row r="21" spans="1:35" ht="24" customHeight="1" x14ac:dyDescent="0.15">
      <c r="A21" s="109"/>
      <c r="B21" s="107" t="s">
        <v>600</v>
      </c>
      <c r="C21" s="107" t="s">
        <v>599</v>
      </c>
      <c r="D21" s="107" t="s">
        <v>598</v>
      </c>
      <c r="E21" s="268"/>
      <c r="F21" s="269"/>
      <c r="G21" s="265"/>
      <c r="H21" s="266"/>
      <c r="I21" s="266"/>
      <c r="J21" s="266"/>
      <c r="K21" s="266"/>
      <c r="L21" s="267"/>
      <c r="M21" s="278"/>
      <c r="N21" s="279"/>
      <c r="O21" s="106"/>
      <c r="Q21" s="109"/>
      <c r="R21" s="107" t="s">
        <v>600</v>
      </c>
      <c r="S21" s="107" t="s">
        <v>599</v>
      </c>
      <c r="T21" s="107" t="s">
        <v>598</v>
      </c>
      <c r="U21" s="268"/>
      <c r="V21" s="269"/>
      <c r="W21" s="265"/>
      <c r="X21" s="266"/>
      <c r="Y21" s="266"/>
      <c r="Z21" s="266"/>
      <c r="AA21" s="266"/>
      <c r="AB21" s="266"/>
      <c r="AC21" s="267"/>
      <c r="AD21" s="278"/>
      <c r="AE21" s="283"/>
      <c r="AF21" s="283"/>
      <c r="AG21" s="283"/>
      <c r="AH21" s="279"/>
      <c r="AI21" s="106"/>
    </row>
    <row r="22" spans="1:35" ht="24" customHeight="1" x14ac:dyDescent="0.15">
      <c r="A22" s="109"/>
      <c r="B22" s="107" t="s">
        <v>600</v>
      </c>
      <c r="C22" s="107" t="s">
        <v>599</v>
      </c>
      <c r="D22" s="107" t="s">
        <v>598</v>
      </c>
      <c r="E22" s="268"/>
      <c r="F22" s="269"/>
      <c r="G22" s="265"/>
      <c r="H22" s="266"/>
      <c r="I22" s="266"/>
      <c r="J22" s="266"/>
      <c r="K22" s="266"/>
      <c r="L22" s="267"/>
      <c r="M22" s="278"/>
      <c r="N22" s="279"/>
      <c r="O22" s="106"/>
      <c r="Q22" s="109"/>
      <c r="R22" s="107" t="s">
        <v>600</v>
      </c>
      <c r="S22" s="107" t="s">
        <v>599</v>
      </c>
      <c r="T22" s="107" t="s">
        <v>598</v>
      </c>
      <c r="U22" s="268"/>
      <c r="V22" s="269"/>
      <c r="W22" s="265"/>
      <c r="X22" s="266"/>
      <c r="Y22" s="266"/>
      <c r="Z22" s="266"/>
      <c r="AA22" s="266"/>
      <c r="AB22" s="266"/>
      <c r="AC22" s="267"/>
      <c r="AD22" s="278"/>
      <c r="AE22" s="283"/>
      <c r="AF22" s="283"/>
      <c r="AG22" s="283"/>
      <c r="AH22" s="279"/>
      <c r="AI22" s="106"/>
    </row>
    <row r="23" spans="1:35" ht="24" customHeight="1" x14ac:dyDescent="0.15">
      <c r="A23" s="109"/>
      <c r="B23" s="107" t="s">
        <v>600</v>
      </c>
      <c r="C23" s="107" t="s">
        <v>599</v>
      </c>
      <c r="D23" s="107" t="s">
        <v>598</v>
      </c>
      <c r="E23" s="268"/>
      <c r="F23" s="269"/>
      <c r="G23" s="265"/>
      <c r="H23" s="266"/>
      <c r="I23" s="266"/>
      <c r="J23" s="266"/>
      <c r="K23" s="266"/>
      <c r="L23" s="267"/>
      <c r="M23" s="278"/>
      <c r="N23" s="279"/>
      <c r="O23" s="106"/>
      <c r="Q23" s="109"/>
      <c r="R23" s="107" t="s">
        <v>600</v>
      </c>
      <c r="S23" s="107" t="s">
        <v>599</v>
      </c>
      <c r="T23" s="107" t="s">
        <v>598</v>
      </c>
      <c r="U23" s="268"/>
      <c r="V23" s="269"/>
      <c r="W23" s="265"/>
      <c r="X23" s="266"/>
      <c r="Y23" s="266"/>
      <c r="Z23" s="266"/>
      <c r="AA23" s="266"/>
      <c r="AB23" s="266"/>
      <c r="AC23" s="267"/>
      <c r="AD23" s="278"/>
      <c r="AE23" s="283"/>
      <c r="AF23" s="283"/>
      <c r="AG23" s="283"/>
      <c r="AH23" s="279"/>
      <c r="AI23" s="106"/>
    </row>
    <row r="24" spans="1:35" ht="24" customHeight="1" x14ac:dyDescent="0.15">
      <c r="A24" s="109"/>
      <c r="B24" s="107" t="s">
        <v>600</v>
      </c>
      <c r="C24" s="107" t="s">
        <v>599</v>
      </c>
      <c r="D24" s="107" t="s">
        <v>598</v>
      </c>
      <c r="E24" s="268"/>
      <c r="F24" s="269"/>
      <c r="G24" s="265"/>
      <c r="H24" s="266"/>
      <c r="I24" s="266"/>
      <c r="J24" s="266"/>
      <c r="K24" s="266"/>
      <c r="L24" s="267"/>
      <c r="M24" s="278"/>
      <c r="N24" s="279"/>
      <c r="O24" s="106"/>
      <c r="Q24" s="109"/>
      <c r="R24" s="107" t="s">
        <v>600</v>
      </c>
      <c r="S24" s="107" t="s">
        <v>599</v>
      </c>
      <c r="T24" s="107" t="s">
        <v>598</v>
      </c>
      <c r="U24" s="268"/>
      <c r="V24" s="269"/>
      <c r="W24" s="265"/>
      <c r="X24" s="266"/>
      <c r="Y24" s="266"/>
      <c r="Z24" s="266"/>
      <c r="AA24" s="266"/>
      <c r="AB24" s="266"/>
      <c r="AC24" s="267"/>
      <c r="AD24" s="278"/>
      <c r="AE24" s="283"/>
      <c r="AF24" s="283"/>
      <c r="AG24" s="283"/>
      <c r="AH24" s="279"/>
      <c r="AI24" s="106"/>
    </row>
    <row r="25" spans="1:35" ht="24" customHeight="1" x14ac:dyDescent="0.15">
      <c r="A25" s="109"/>
      <c r="B25" s="107" t="s">
        <v>600</v>
      </c>
      <c r="C25" s="107" t="s">
        <v>599</v>
      </c>
      <c r="D25" s="107" t="s">
        <v>598</v>
      </c>
      <c r="E25" s="268"/>
      <c r="F25" s="269"/>
      <c r="G25" s="265"/>
      <c r="H25" s="266"/>
      <c r="I25" s="266"/>
      <c r="J25" s="266"/>
      <c r="K25" s="266"/>
      <c r="L25" s="267"/>
      <c r="M25" s="278"/>
      <c r="N25" s="279"/>
      <c r="O25" s="106"/>
      <c r="Q25" s="109"/>
      <c r="R25" s="107" t="s">
        <v>600</v>
      </c>
      <c r="S25" s="107" t="s">
        <v>599</v>
      </c>
      <c r="T25" s="107" t="s">
        <v>598</v>
      </c>
      <c r="U25" s="268"/>
      <c r="V25" s="269"/>
      <c r="W25" s="265"/>
      <c r="X25" s="266"/>
      <c r="Y25" s="266"/>
      <c r="Z25" s="266"/>
      <c r="AA25" s="266"/>
      <c r="AB25" s="266"/>
      <c r="AC25" s="267"/>
      <c r="AD25" s="278"/>
      <c r="AE25" s="283"/>
      <c r="AF25" s="283"/>
      <c r="AG25" s="283"/>
      <c r="AH25" s="279"/>
      <c r="AI25" s="106"/>
    </row>
    <row r="26" spans="1:35" ht="24" customHeight="1" x14ac:dyDescent="0.15">
      <c r="A26" s="109"/>
      <c r="B26" s="107" t="s">
        <v>600</v>
      </c>
      <c r="C26" s="107" t="s">
        <v>599</v>
      </c>
      <c r="D26" s="107" t="s">
        <v>598</v>
      </c>
      <c r="E26" s="268"/>
      <c r="F26" s="269"/>
      <c r="G26" s="265"/>
      <c r="H26" s="266"/>
      <c r="I26" s="266"/>
      <c r="J26" s="266"/>
      <c r="K26" s="266"/>
      <c r="L26" s="267"/>
      <c r="M26" s="278"/>
      <c r="N26" s="279"/>
      <c r="O26" s="106"/>
      <c r="Q26" s="109"/>
      <c r="R26" s="107" t="s">
        <v>600</v>
      </c>
      <c r="S26" s="107" t="s">
        <v>599</v>
      </c>
      <c r="T26" s="107" t="s">
        <v>598</v>
      </c>
      <c r="U26" s="268"/>
      <c r="V26" s="269"/>
      <c r="W26" s="265"/>
      <c r="X26" s="266"/>
      <c r="Y26" s="266"/>
      <c r="Z26" s="266"/>
      <c r="AA26" s="266"/>
      <c r="AB26" s="266"/>
      <c r="AC26" s="267"/>
      <c r="AD26" s="278"/>
      <c r="AE26" s="283"/>
      <c r="AF26" s="283"/>
      <c r="AG26" s="283"/>
      <c r="AH26" s="279"/>
      <c r="AI26" s="106"/>
    </row>
    <row r="27" spans="1:35" ht="24" customHeight="1" x14ac:dyDescent="0.15">
      <c r="A27" s="109"/>
      <c r="B27" s="107" t="s">
        <v>600</v>
      </c>
      <c r="C27" s="107" t="s">
        <v>599</v>
      </c>
      <c r="D27" s="107" t="s">
        <v>598</v>
      </c>
      <c r="E27" s="268"/>
      <c r="F27" s="269"/>
      <c r="G27" s="265"/>
      <c r="H27" s="266"/>
      <c r="I27" s="266"/>
      <c r="J27" s="266"/>
      <c r="K27" s="266"/>
      <c r="L27" s="267"/>
      <c r="M27" s="278"/>
      <c r="N27" s="279"/>
      <c r="O27" s="106"/>
      <c r="Q27" s="109"/>
      <c r="R27" s="107" t="s">
        <v>600</v>
      </c>
      <c r="S27" s="107" t="s">
        <v>599</v>
      </c>
      <c r="T27" s="107" t="s">
        <v>598</v>
      </c>
      <c r="U27" s="268"/>
      <c r="V27" s="269"/>
      <c r="W27" s="265"/>
      <c r="X27" s="266"/>
      <c r="Y27" s="266"/>
      <c r="Z27" s="266"/>
      <c r="AA27" s="266"/>
      <c r="AB27" s="266"/>
      <c r="AC27" s="267"/>
      <c r="AD27" s="278"/>
      <c r="AE27" s="283"/>
      <c r="AF27" s="283"/>
      <c r="AG27" s="283"/>
      <c r="AH27" s="279"/>
      <c r="AI27" s="106"/>
    </row>
    <row r="28" spans="1:35" ht="24" customHeight="1" x14ac:dyDescent="0.15">
      <c r="A28" s="109"/>
      <c r="B28" s="107" t="s">
        <v>600</v>
      </c>
      <c r="C28" s="107" t="s">
        <v>599</v>
      </c>
      <c r="D28" s="107" t="s">
        <v>598</v>
      </c>
      <c r="E28" s="268"/>
      <c r="F28" s="269"/>
      <c r="G28" s="265"/>
      <c r="H28" s="266"/>
      <c r="I28" s="266"/>
      <c r="J28" s="266"/>
      <c r="K28" s="266"/>
      <c r="L28" s="267"/>
      <c r="M28" s="278"/>
      <c r="N28" s="279"/>
      <c r="O28" s="106"/>
      <c r="Q28" s="109"/>
      <c r="R28" s="107" t="s">
        <v>600</v>
      </c>
      <c r="S28" s="107" t="s">
        <v>599</v>
      </c>
      <c r="T28" s="107" t="s">
        <v>598</v>
      </c>
      <c r="U28" s="268"/>
      <c r="V28" s="269"/>
      <c r="W28" s="265"/>
      <c r="X28" s="266"/>
      <c r="Y28" s="266"/>
      <c r="Z28" s="266"/>
      <c r="AA28" s="266"/>
      <c r="AB28" s="266"/>
      <c r="AC28" s="267"/>
      <c r="AD28" s="278"/>
      <c r="AE28" s="283"/>
      <c r="AF28" s="283"/>
      <c r="AG28" s="283"/>
      <c r="AH28" s="279"/>
      <c r="AI28" s="106"/>
    </row>
    <row r="29" spans="1:35" ht="24" customHeight="1" x14ac:dyDescent="0.15">
      <c r="A29" s="108">
        <v>20</v>
      </c>
      <c r="B29" s="107" t="s">
        <v>600</v>
      </c>
      <c r="C29" s="107" t="s">
        <v>599</v>
      </c>
      <c r="D29" s="107" t="s">
        <v>598</v>
      </c>
      <c r="E29" s="268"/>
      <c r="F29" s="269"/>
      <c r="G29" s="265"/>
      <c r="H29" s="266"/>
      <c r="I29" s="266"/>
      <c r="J29" s="266"/>
      <c r="K29" s="266"/>
      <c r="L29" s="267"/>
      <c r="M29" s="278"/>
      <c r="N29" s="279"/>
      <c r="O29" s="106"/>
      <c r="Q29" s="108">
        <v>20</v>
      </c>
      <c r="R29" s="107" t="s">
        <v>600</v>
      </c>
      <c r="S29" s="107" t="s">
        <v>599</v>
      </c>
      <c r="T29" s="107" t="s">
        <v>598</v>
      </c>
      <c r="U29" s="268"/>
      <c r="V29" s="269"/>
      <c r="W29" s="265"/>
      <c r="X29" s="266"/>
      <c r="Y29" s="266"/>
      <c r="Z29" s="266"/>
      <c r="AA29" s="266"/>
      <c r="AB29" s="266"/>
      <c r="AC29" s="267"/>
      <c r="AD29" s="278"/>
      <c r="AE29" s="283"/>
      <c r="AF29" s="283"/>
      <c r="AG29" s="283"/>
      <c r="AH29" s="279"/>
      <c r="AI29" s="106"/>
    </row>
    <row r="31" spans="1:35" ht="15" customHeight="1" x14ac:dyDescent="0.2">
      <c r="B31" s="105" t="s">
        <v>597</v>
      </c>
      <c r="C31" s="104"/>
      <c r="E31" s="103" t="s">
        <v>596</v>
      </c>
      <c r="F31" s="103"/>
      <c r="G31" s="103"/>
      <c r="H31" s="103"/>
      <c r="I31" s="103"/>
      <c r="J31" s="103"/>
      <c r="K31" s="103"/>
      <c r="L31" s="103"/>
      <c r="M31" s="103"/>
      <c r="N31" s="103"/>
      <c r="O31" s="103"/>
      <c r="P31" s="103"/>
      <c r="Q31" s="103"/>
      <c r="R31" s="103"/>
      <c r="S31" s="103"/>
      <c r="T31" s="103"/>
      <c r="U31" s="103"/>
      <c r="V31" s="103"/>
      <c r="W31" s="103"/>
      <c r="X31" s="103"/>
      <c r="Y31" s="103"/>
      <c r="Z31" s="103"/>
      <c r="AA31" s="103"/>
      <c r="AB31" s="102"/>
      <c r="AD31" s="290" t="s">
        <v>595</v>
      </c>
      <c r="AE31" s="290"/>
      <c r="AF31" s="290"/>
      <c r="AG31" s="290"/>
      <c r="AH31" s="290" t="s">
        <v>594</v>
      </c>
      <c r="AI31" s="290"/>
    </row>
    <row r="32" spans="1:35" ht="15" customHeight="1" x14ac:dyDescent="0.2">
      <c r="E32" s="103" t="s">
        <v>593</v>
      </c>
      <c r="F32" s="103"/>
      <c r="G32" s="103"/>
      <c r="H32" s="103"/>
      <c r="I32" s="103"/>
      <c r="J32" s="103"/>
      <c r="K32" s="103"/>
      <c r="L32" s="103"/>
      <c r="M32" s="103"/>
      <c r="N32" s="103"/>
      <c r="O32" s="103"/>
      <c r="P32" s="103"/>
      <c r="Q32" s="103"/>
      <c r="R32" s="103"/>
      <c r="S32" s="103"/>
      <c r="T32" s="103"/>
      <c r="U32" s="103"/>
      <c r="V32" s="103"/>
      <c r="W32" s="103"/>
      <c r="X32" s="103"/>
      <c r="Y32" s="103"/>
      <c r="Z32" s="103"/>
      <c r="AA32" s="103"/>
      <c r="AB32" s="102"/>
      <c r="AD32" s="291"/>
      <c r="AE32" s="291"/>
      <c r="AF32" s="291"/>
      <c r="AG32" s="291"/>
      <c r="AH32" s="291"/>
      <c r="AI32" s="291"/>
    </row>
    <row r="33" spans="5:35" ht="15" customHeight="1" x14ac:dyDescent="0.2">
      <c r="E33" s="103" t="s">
        <v>592</v>
      </c>
      <c r="F33" s="103"/>
      <c r="G33" s="103"/>
      <c r="H33" s="103"/>
      <c r="I33" s="103"/>
      <c r="J33" s="103"/>
      <c r="K33" s="103"/>
      <c r="L33" s="103"/>
      <c r="M33" s="103"/>
      <c r="N33" s="103"/>
      <c r="O33" s="103"/>
      <c r="P33" s="103"/>
      <c r="Q33" s="103"/>
      <c r="R33" s="103"/>
      <c r="S33" s="103"/>
      <c r="T33" s="103"/>
      <c r="U33" s="103"/>
      <c r="V33" s="103"/>
      <c r="W33" s="103"/>
      <c r="X33" s="103"/>
      <c r="Y33" s="103"/>
      <c r="Z33" s="103"/>
      <c r="AA33" s="103"/>
      <c r="AB33" s="102"/>
      <c r="AD33" s="291"/>
      <c r="AE33" s="291"/>
      <c r="AF33" s="291"/>
      <c r="AG33" s="291"/>
      <c r="AH33" s="291"/>
      <c r="AI33" s="291"/>
    </row>
  </sheetData>
  <mergeCells count="159">
    <mergeCell ref="E2:Z2"/>
    <mergeCell ref="A2:C2"/>
    <mergeCell ref="E22:F22"/>
    <mergeCell ref="E23:F23"/>
    <mergeCell ref="E24:F24"/>
    <mergeCell ref="E25:F25"/>
    <mergeCell ref="E20:F20"/>
    <mergeCell ref="E21:F21"/>
    <mergeCell ref="G15:L15"/>
    <mergeCell ref="M19:N19"/>
    <mergeCell ref="M20:N20"/>
    <mergeCell ref="M21:N21"/>
    <mergeCell ref="E19:F19"/>
    <mergeCell ref="G17:L17"/>
    <mergeCell ref="G18:L18"/>
    <mergeCell ref="G19:L19"/>
    <mergeCell ref="M24:N24"/>
    <mergeCell ref="G20:L20"/>
    <mergeCell ref="M18:N18"/>
    <mergeCell ref="M25:N25"/>
    <mergeCell ref="W25:AC25"/>
    <mergeCell ref="W21:AC21"/>
    <mergeCell ref="W22:AC22"/>
    <mergeCell ref="W23:AC23"/>
    <mergeCell ref="E29:F29"/>
    <mergeCell ref="U10:V10"/>
    <mergeCell ref="U11:V11"/>
    <mergeCell ref="U12:V12"/>
    <mergeCell ref="U13:V13"/>
    <mergeCell ref="U14:V14"/>
    <mergeCell ref="E18:F18"/>
    <mergeCell ref="AD32:AG33"/>
    <mergeCell ref="AD31:AG31"/>
    <mergeCell ref="U15:V15"/>
    <mergeCell ref="U16:V16"/>
    <mergeCell ref="U17:V17"/>
    <mergeCell ref="U18:V18"/>
    <mergeCell ref="U19:V19"/>
    <mergeCell ref="U20:V20"/>
    <mergeCell ref="E26:F26"/>
    <mergeCell ref="E27:F27"/>
    <mergeCell ref="E28:F28"/>
    <mergeCell ref="G21:L21"/>
    <mergeCell ref="G22:L22"/>
    <mergeCell ref="G23:L23"/>
    <mergeCell ref="G24:L24"/>
    <mergeCell ref="G25:L25"/>
    <mergeCell ref="G26:L26"/>
    <mergeCell ref="M26:N26"/>
    <mergeCell ref="M27:N27"/>
    <mergeCell ref="M28:N28"/>
    <mergeCell ref="M29:N29"/>
    <mergeCell ref="M23:N23"/>
    <mergeCell ref="M22:N22"/>
    <mergeCell ref="G28:L28"/>
    <mergeCell ref="G29:L29"/>
    <mergeCell ref="G27:L27"/>
    <mergeCell ref="AH31:AI31"/>
    <mergeCell ref="AH32:AI33"/>
    <mergeCell ref="P5:Q5"/>
    <mergeCell ref="U5:W5"/>
    <mergeCell ref="AE7:AF7"/>
    <mergeCell ref="AE6:AF6"/>
    <mergeCell ref="AH6:AI6"/>
    <mergeCell ref="W18:AC18"/>
    <mergeCell ref="W19:AC19"/>
    <mergeCell ref="W20:AC20"/>
    <mergeCell ref="W12:AC12"/>
    <mergeCell ref="W13:AC13"/>
    <mergeCell ref="W14:AC14"/>
    <mergeCell ref="W15:AC15"/>
    <mergeCell ref="W16:AC16"/>
    <mergeCell ref="U24:V24"/>
    <mergeCell ref="U25:V25"/>
    <mergeCell ref="AD24:AH24"/>
    <mergeCell ref="AD25:AH25"/>
    <mergeCell ref="AD15:AH15"/>
    <mergeCell ref="U21:V21"/>
    <mergeCell ref="U22:V22"/>
    <mergeCell ref="U23:V23"/>
    <mergeCell ref="AD12:AH12"/>
    <mergeCell ref="AH5:AI5"/>
    <mergeCell ref="AH7:AI7"/>
    <mergeCell ref="W10:AC10"/>
    <mergeCell ref="W11:AC11"/>
    <mergeCell ref="AD16:AH16"/>
    <mergeCell ref="AD17:AH17"/>
    <mergeCell ref="AD18:AH18"/>
    <mergeCell ref="AD19:AH19"/>
    <mergeCell ref="AD13:AH13"/>
    <mergeCell ref="AD14:AH14"/>
    <mergeCell ref="X5:AC5"/>
    <mergeCell ref="AE5:AF5"/>
    <mergeCell ref="U6:W7"/>
    <mergeCell ref="AD10:AH10"/>
    <mergeCell ref="AD11:AH11"/>
    <mergeCell ref="AE9:AH9"/>
    <mergeCell ref="X6:AC7"/>
    <mergeCell ref="AD20:AH20"/>
    <mergeCell ref="AD28:AH28"/>
    <mergeCell ref="AD29:AH29"/>
    <mergeCell ref="W3:Z3"/>
    <mergeCell ref="N5:O5"/>
    <mergeCell ref="E5:G5"/>
    <mergeCell ref="H5:M5"/>
    <mergeCell ref="W17:AC17"/>
    <mergeCell ref="E10:F10"/>
    <mergeCell ref="E11:F11"/>
    <mergeCell ref="E12:F12"/>
    <mergeCell ref="AD21:AH21"/>
    <mergeCell ref="AD22:AH22"/>
    <mergeCell ref="AD23:AH23"/>
    <mergeCell ref="W26:AC26"/>
    <mergeCell ref="AD26:AH26"/>
    <mergeCell ref="AD27:AH27"/>
    <mergeCell ref="W27:AC27"/>
    <mergeCell ref="W28:AC28"/>
    <mergeCell ref="W29:AC29"/>
    <mergeCell ref="U26:V26"/>
    <mergeCell ref="U27:V27"/>
    <mergeCell ref="U28:V28"/>
    <mergeCell ref="U29:V29"/>
    <mergeCell ref="W24:AC24"/>
    <mergeCell ref="E14:F14"/>
    <mergeCell ref="E15:F15"/>
    <mergeCell ref="E16:F16"/>
    <mergeCell ref="E17:F17"/>
    <mergeCell ref="G9:L9"/>
    <mergeCell ref="G10:L10"/>
    <mergeCell ref="G11:L11"/>
    <mergeCell ref="M9:N9"/>
    <mergeCell ref="M10:N10"/>
    <mergeCell ref="M11:N11"/>
    <mergeCell ref="M12:N12"/>
    <mergeCell ref="M13:N13"/>
    <mergeCell ref="M14:N14"/>
    <mergeCell ref="M15:N15"/>
    <mergeCell ref="M16:N16"/>
    <mergeCell ref="M17:N17"/>
    <mergeCell ref="G12:L12"/>
    <mergeCell ref="G13:L13"/>
    <mergeCell ref="G14:L14"/>
    <mergeCell ref="G16:L16"/>
    <mergeCell ref="U9:V9"/>
    <mergeCell ref="W9:AC9"/>
    <mergeCell ref="A5:B5"/>
    <mergeCell ref="B9:D9"/>
    <mergeCell ref="E9:F9"/>
    <mergeCell ref="R5:S5"/>
    <mergeCell ref="R9:T9"/>
    <mergeCell ref="H6:M7"/>
    <mergeCell ref="A6:B7"/>
    <mergeCell ref="N6:O7"/>
    <mergeCell ref="E13:F13"/>
    <mergeCell ref="C6:D7"/>
    <mergeCell ref="C5:D5"/>
    <mergeCell ref="T6:T7"/>
    <mergeCell ref="R6:S7"/>
    <mergeCell ref="P6:Q7"/>
  </mergeCells>
  <phoneticPr fontId="3"/>
  <printOptions horizontalCentered="1"/>
  <pageMargins left="0" right="0" top="0.59055118110236227" bottom="0.19685039370078741" header="0" footer="0"/>
  <pageSetup paperSize="9"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E01DB-66FD-436E-9C6F-D79A755EF22A}">
  <sheetPr>
    <tabColor rgb="FFFFFFCC"/>
  </sheetPr>
  <dimension ref="B1:AY3"/>
  <sheetViews>
    <sheetView view="pageBreakPreview" zoomScale="85" zoomScaleNormal="100" zoomScaleSheetLayoutView="85" workbookViewId="0"/>
  </sheetViews>
  <sheetFormatPr defaultColWidth="2.77734375" defaultRowHeight="15" customHeight="1" x14ac:dyDescent="0.2"/>
  <cols>
    <col min="1" max="16384" width="2.77734375" style="101"/>
  </cols>
  <sheetData>
    <row r="1" spans="2:51" ht="15" customHeight="1" x14ac:dyDescent="0.2">
      <c r="B1" s="296" t="s">
        <v>651</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row>
    <row r="2" spans="2:51" ht="15" customHeight="1" x14ac:dyDescent="0.2">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row>
    <row r="3" spans="2:51" ht="15" customHeight="1" x14ac:dyDescent="0.2">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row>
  </sheetData>
  <mergeCells count="1">
    <mergeCell ref="B1:AY3"/>
  </mergeCells>
  <phoneticPr fontId="3"/>
  <printOptions horizontalCentered="1"/>
  <pageMargins left="0.19685039370078741" right="0.19685039370078741" top="0.59055118110236227" bottom="0.19685039370078741" header="0" footer="0"/>
  <pageSetup paperSize="9"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人事給与</vt:lpstr>
      <vt:lpstr>人事評価</vt:lpstr>
      <vt:lpstr>庶務管理</vt:lpstr>
      <vt:lpstr>必須カスタマイズ（親睦会）</vt:lpstr>
      <vt:lpstr>任意カスタマイズ（ポータル）</vt:lpstr>
      <vt:lpstr>庶務管理!Print_Area</vt:lpstr>
      <vt:lpstr>人事給与!Print_Area</vt:lpstr>
      <vt:lpstr>'任意カスタマイズ（ポータル）'!Print_Area</vt:lpstr>
      <vt:lpstr>表紙!Print_Area</vt:lpstr>
      <vt:lpstr>庶務管理!Print_Titles</vt:lpstr>
      <vt:lpstr>人事給与!Print_Titles</vt:lpstr>
      <vt:lpstr>人事評価!Print_Titles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2014-12-19T07:54:32Z</dcterms:created>
  <dcterms:modified xsi:type="dcterms:W3CDTF">2026-02-13T05:44:45Z</dcterms:modified>
</cp:coreProperties>
</file>