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10"/>
  </bookViews>
  <sheets>
    <sheet name="R5.4月" sheetId="2" r:id="rId1"/>
    <sheet name="R5.5月" sheetId="3" r:id="rId2"/>
    <sheet name="R5.6月" sheetId="4" r:id="rId3"/>
    <sheet name="R5.7月" sheetId="5" r:id="rId4"/>
    <sheet name="R5.9月" sheetId="6" r:id="rId5"/>
    <sheet name="R5.10月" sheetId="7" r:id="rId6"/>
    <sheet name="R5.11月" sheetId="8" r:id="rId7"/>
    <sheet name="R5.12月" sheetId="9" r:id="rId8"/>
    <sheet name="R6.1月" sheetId="10" r:id="rId9"/>
    <sheet name="R6.2月" sheetId="12" r:id="rId10"/>
    <sheet name="R6.3月" sheetId="14" r:id="rId11"/>
  </sheets>
  <definedNames>
    <definedName name="_xlnm.Print_Area" localSheetId="5">'R5.10月'!$A$1:$U$58</definedName>
    <definedName name="_xlnm.Print_Area" localSheetId="6">'R5.11月'!$A$1:$U$56</definedName>
    <definedName name="_xlnm.Print_Area" localSheetId="8">'R6.1月'!$A$1:$U$42</definedName>
    <definedName name="_xlnm.Print_Area" localSheetId="9">'R6.2月'!$A$1:$U$52</definedName>
    <definedName name="_xlnm.Print_Area" localSheetId="10">'R6.3月'!$A$1:$U$43</definedName>
    <definedName name="_xlnm.Print_Titles" localSheetId="5">'R5.10月'!$1:$4</definedName>
    <definedName name="_xlnm.Print_Titles" localSheetId="6">'R5.11月'!$1:$4</definedName>
    <definedName name="_xlnm.Print_Titles" localSheetId="8">'R6.1月'!$1:$4</definedName>
    <definedName name="_xlnm.Print_Titles" localSheetId="9">'R6.2月'!$1:$4</definedName>
    <definedName name="_xlnm.Print_Titles" localSheetId="10">'R6.3月'!$1:$4</definedName>
  </definedNames>
  <calcPr calcId="152511"/>
</workbook>
</file>

<file path=xl/calcChain.xml><?xml version="1.0" encoding="utf-8"?>
<calcChain xmlns="http://schemas.openxmlformats.org/spreadsheetml/2006/main">
  <c r="F43" i="14" l="1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Q22" i="14"/>
  <c r="F22" i="14"/>
  <c r="Q21" i="14"/>
  <c r="F21" i="14"/>
  <c r="Q20" i="14"/>
  <c r="F20" i="14"/>
  <c r="Q19" i="14"/>
  <c r="F19" i="14"/>
  <c r="Q18" i="14"/>
  <c r="F18" i="14"/>
  <c r="Q17" i="14"/>
  <c r="F17" i="14"/>
  <c r="Q16" i="14"/>
  <c r="F16" i="14"/>
  <c r="Q15" i="14"/>
  <c r="F15" i="14"/>
  <c r="Q14" i="14"/>
  <c r="F14" i="14"/>
  <c r="Q13" i="14"/>
  <c r="F13" i="14"/>
  <c r="Q12" i="14"/>
  <c r="F12" i="14"/>
  <c r="Q11" i="14"/>
  <c r="F11" i="14"/>
  <c r="Q10" i="14"/>
  <c r="F10" i="14"/>
  <c r="Q9" i="14"/>
  <c r="F9" i="14"/>
  <c r="Q8" i="14"/>
  <c r="F8" i="14"/>
  <c r="Q7" i="14"/>
  <c r="F7" i="14"/>
  <c r="Q6" i="14"/>
  <c r="F6" i="14"/>
  <c r="Q5" i="14"/>
  <c r="F5" i="14"/>
  <c r="F52" i="12" l="1"/>
  <c r="F51" i="12"/>
  <c r="F50" i="12"/>
  <c r="F49" i="12"/>
  <c r="F48" i="12"/>
  <c r="F47" i="12"/>
  <c r="Q46" i="12"/>
  <c r="F46" i="12"/>
  <c r="Q45" i="12"/>
  <c r="F45" i="12"/>
  <c r="Q44" i="12"/>
  <c r="F44" i="12"/>
  <c r="Q43" i="12"/>
  <c r="F43" i="12"/>
  <c r="Q42" i="12"/>
  <c r="F42" i="12"/>
  <c r="Q41" i="12"/>
  <c r="F41" i="12"/>
  <c r="Q40" i="12"/>
  <c r="F40" i="12"/>
  <c r="Q39" i="12"/>
  <c r="F39" i="12"/>
  <c r="Q38" i="12"/>
  <c r="F38" i="12"/>
  <c r="Q37" i="12"/>
  <c r="F37" i="12"/>
  <c r="Q36" i="12"/>
  <c r="F36" i="12"/>
  <c r="Q35" i="12"/>
  <c r="F35" i="12"/>
  <c r="Q34" i="12"/>
  <c r="F34" i="12"/>
  <c r="Q33" i="12"/>
  <c r="F33" i="12"/>
  <c r="Q32" i="12"/>
  <c r="F32" i="12"/>
  <c r="Q31" i="12"/>
  <c r="F31" i="12"/>
  <c r="Q30" i="12"/>
  <c r="F30" i="12"/>
  <c r="Q29" i="12"/>
  <c r="F29" i="12"/>
  <c r="Q28" i="12"/>
  <c r="F28" i="12"/>
  <c r="Q27" i="12"/>
  <c r="F27" i="12"/>
  <c r="Q26" i="12"/>
  <c r="F26" i="12"/>
  <c r="Q25" i="12"/>
  <c r="F25" i="12"/>
  <c r="Q24" i="12"/>
  <c r="F24" i="12"/>
  <c r="Q23" i="12"/>
  <c r="F23" i="12"/>
  <c r="Q22" i="12"/>
  <c r="F22" i="12"/>
  <c r="Q21" i="12"/>
  <c r="F21" i="12"/>
  <c r="Q20" i="12"/>
  <c r="F20" i="12"/>
  <c r="Q19" i="12"/>
  <c r="F19" i="12"/>
  <c r="Q18" i="12"/>
  <c r="F18" i="12"/>
  <c r="Q17" i="12"/>
  <c r="F17" i="12"/>
  <c r="Q16" i="12"/>
  <c r="F16" i="12"/>
  <c r="Q15" i="12"/>
  <c r="F15" i="12"/>
  <c r="Q14" i="12"/>
  <c r="F14" i="12"/>
  <c r="Q13" i="12"/>
  <c r="F13" i="12"/>
  <c r="Q12" i="12"/>
  <c r="F12" i="12"/>
  <c r="Q11" i="12"/>
  <c r="F11" i="12"/>
  <c r="Q10" i="12"/>
  <c r="F10" i="12"/>
  <c r="Q9" i="12"/>
  <c r="F9" i="12"/>
  <c r="Q8" i="12"/>
  <c r="F8" i="12"/>
  <c r="Q7" i="12"/>
  <c r="F7" i="12"/>
  <c r="Q6" i="12"/>
  <c r="F6" i="12"/>
  <c r="Q5" i="12"/>
  <c r="F5" i="12"/>
  <c r="F32" i="10" l="1"/>
  <c r="F42" i="10"/>
  <c r="F41" i="10"/>
  <c r="F40" i="10"/>
  <c r="F39" i="10"/>
  <c r="F38" i="10"/>
  <c r="F37" i="10"/>
  <c r="F36" i="10"/>
  <c r="F35" i="10"/>
  <c r="F34" i="10"/>
  <c r="F33" i="10"/>
  <c r="Q31" i="10"/>
  <c r="F31" i="10"/>
  <c r="Q30" i="10"/>
  <c r="F30" i="10"/>
  <c r="Q29" i="10"/>
  <c r="F29" i="10"/>
  <c r="Q28" i="10"/>
  <c r="F28" i="10"/>
  <c r="Q27" i="10"/>
  <c r="F27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Q20" i="10"/>
  <c r="F20" i="10"/>
  <c r="Q19" i="10"/>
  <c r="F19" i="10"/>
  <c r="Q18" i="10"/>
  <c r="F18" i="10"/>
  <c r="Q17" i="10"/>
  <c r="F17" i="10"/>
  <c r="Q16" i="10"/>
  <c r="F16" i="10"/>
  <c r="Q15" i="10"/>
  <c r="F15" i="10"/>
  <c r="Q14" i="10"/>
  <c r="F14" i="10"/>
  <c r="Q13" i="10"/>
  <c r="F13" i="10"/>
  <c r="Q12" i="10"/>
  <c r="F12" i="10"/>
  <c r="Q11" i="10"/>
  <c r="F11" i="10"/>
  <c r="Q10" i="10"/>
  <c r="F10" i="10"/>
  <c r="Q9" i="10"/>
  <c r="F9" i="10"/>
  <c r="Q8" i="10"/>
  <c r="F8" i="10"/>
  <c r="Q7" i="10"/>
  <c r="F7" i="10"/>
  <c r="Q6" i="10"/>
  <c r="F6" i="10"/>
  <c r="Q5" i="10"/>
  <c r="F5" i="10"/>
  <c r="F48" i="9" l="1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Q27" i="9"/>
  <c r="F27" i="9"/>
  <c r="Q26" i="9"/>
  <c r="F26" i="9"/>
  <c r="Q25" i="9"/>
  <c r="F25" i="9"/>
  <c r="Q24" i="9"/>
  <c r="F24" i="9"/>
  <c r="Q23" i="9"/>
  <c r="F23" i="9"/>
  <c r="Q22" i="9"/>
  <c r="F22" i="9"/>
  <c r="Q21" i="9"/>
  <c r="F21" i="9"/>
  <c r="Q20" i="9"/>
  <c r="F20" i="9"/>
  <c r="Q19" i="9"/>
  <c r="F19" i="9"/>
  <c r="Q18" i="9"/>
  <c r="F18" i="9"/>
  <c r="Q17" i="9"/>
  <c r="F17" i="9"/>
  <c r="Q16" i="9"/>
  <c r="F16" i="9"/>
  <c r="Q15" i="9"/>
  <c r="F15" i="9"/>
  <c r="Q14" i="9"/>
  <c r="F14" i="9"/>
  <c r="Q13" i="9"/>
  <c r="F13" i="9"/>
  <c r="Q12" i="9"/>
  <c r="F12" i="9"/>
  <c r="Q11" i="9"/>
  <c r="F11" i="9"/>
  <c r="Q10" i="9"/>
  <c r="F10" i="9"/>
  <c r="Q9" i="9"/>
  <c r="F9" i="9"/>
  <c r="Q8" i="9"/>
  <c r="F8" i="9"/>
  <c r="Q7" i="9"/>
  <c r="F7" i="9"/>
  <c r="Q6" i="9"/>
  <c r="F6" i="9"/>
  <c r="Q5" i="9"/>
  <c r="F5" i="9"/>
  <c r="F8" i="8" l="1"/>
  <c r="F5" i="8" l="1"/>
  <c r="Q5" i="8"/>
  <c r="F6" i="8"/>
  <c r="Q6" i="8"/>
  <c r="F7" i="8"/>
  <c r="Q7" i="8"/>
  <c r="Q8" i="8"/>
  <c r="F9" i="8"/>
  <c r="Q9" i="8"/>
  <c r="F10" i="8"/>
  <c r="Q10" i="8"/>
  <c r="F11" i="8"/>
  <c r="Q11" i="8"/>
  <c r="F12" i="8"/>
  <c r="Q12" i="8"/>
  <c r="F13" i="8"/>
  <c r="Q13" i="8"/>
  <c r="F14" i="8"/>
  <c r="Q14" i="8"/>
  <c r="F15" i="8"/>
  <c r="Q15" i="8"/>
  <c r="F16" i="8"/>
  <c r="Q16" i="8"/>
  <c r="F17" i="8"/>
  <c r="Q17" i="8"/>
  <c r="F18" i="8"/>
  <c r="Q18" i="8"/>
  <c r="F19" i="8"/>
  <c r="Q19" i="8"/>
  <c r="F20" i="8"/>
  <c r="Q20" i="8"/>
  <c r="F21" i="8"/>
  <c r="Q21" i="8"/>
  <c r="F22" i="8"/>
  <c r="Q22" i="8"/>
  <c r="F23" i="8"/>
  <c r="Q23" i="8"/>
  <c r="F24" i="8"/>
  <c r="Q24" i="8"/>
  <c r="F25" i="8"/>
  <c r="Q25" i="8"/>
  <c r="F26" i="8"/>
  <c r="Q26" i="8"/>
  <c r="F27" i="8"/>
  <c r="Q27" i="8"/>
  <c r="F28" i="8"/>
  <c r="Q28" i="8"/>
  <c r="F29" i="8"/>
  <c r="Q29" i="8"/>
  <c r="F30" i="8"/>
  <c r="Q30" i="8"/>
  <c r="F31" i="8"/>
  <c r="Q31" i="8"/>
  <c r="F32" i="8"/>
  <c r="Q32" i="8"/>
  <c r="F33" i="8"/>
  <c r="Q33" i="8"/>
  <c r="F34" i="8"/>
  <c r="Q34" i="8"/>
  <c r="F35" i="8"/>
  <c r="Q35" i="8"/>
  <c r="F36" i="8"/>
  <c r="Q36" i="8"/>
  <c r="F37" i="8"/>
  <c r="Q37" i="8"/>
  <c r="F38" i="8"/>
  <c r="Q38" i="8"/>
  <c r="F39" i="8"/>
  <c r="Q39" i="8"/>
  <c r="F40" i="8"/>
  <c r="Q40" i="8"/>
  <c r="F41" i="8"/>
  <c r="Q41" i="8"/>
  <c r="F42" i="8"/>
  <c r="Q42" i="8"/>
  <c r="F43" i="8"/>
  <c r="Q43" i="8"/>
  <c r="F44" i="8"/>
  <c r="Q44" i="8"/>
  <c r="F45" i="8"/>
  <c r="Q45" i="8"/>
  <c r="F46" i="8"/>
  <c r="Q46" i="8"/>
  <c r="F47" i="8"/>
  <c r="Q47" i="8"/>
  <c r="F48" i="8"/>
  <c r="Q48" i="8"/>
  <c r="F49" i="8"/>
  <c r="Q49" i="8"/>
  <c r="F50" i="8"/>
  <c r="Q50" i="8"/>
  <c r="F51" i="8"/>
  <c r="Q51" i="8"/>
  <c r="F52" i="8"/>
  <c r="Q52" i="8"/>
  <c r="F53" i="8"/>
  <c r="Q53" i="8"/>
  <c r="F54" i="8"/>
  <c r="Q54" i="8"/>
  <c r="F55" i="8"/>
  <c r="F56" i="8"/>
  <c r="F6" i="7" l="1"/>
  <c r="F58" i="7" l="1"/>
  <c r="F57" i="7"/>
  <c r="F56" i="7"/>
  <c r="F55" i="7"/>
  <c r="Q54" i="7"/>
  <c r="F54" i="7"/>
  <c r="Q53" i="7"/>
  <c r="F53" i="7"/>
  <c r="Q52" i="7"/>
  <c r="F52" i="7"/>
  <c r="Q51" i="7"/>
  <c r="F51" i="7"/>
  <c r="Q50" i="7"/>
  <c r="F50" i="7"/>
  <c r="Q49" i="7"/>
  <c r="F49" i="7"/>
  <c r="Q48" i="7"/>
  <c r="F48" i="7"/>
  <c r="Q47" i="7"/>
  <c r="F47" i="7"/>
  <c r="Q46" i="7"/>
  <c r="F46" i="7"/>
  <c r="Q45" i="7"/>
  <c r="F45" i="7"/>
  <c r="Q44" i="7"/>
  <c r="F44" i="7"/>
  <c r="Q43" i="7"/>
  <c r="F43" i="7"/>
  <c r="Q42" i="7"/>
  <c r="F42" i="7"/>
  <c r="Q41" i="7"/>
  <c r="F41" i="7"/>
  <c r="Q40" i="7"/>
  <c r="F40" i="7"/>
  <c r="Q39" i="7"/>
  <c r="F39" i="7"/>
  <c r="Q38" i="7"/>
  <c r="F38" i="7"/>
  <c r="Q37" i="7"/>
  <c r="F37" i="7"/>
  <c r="Q36" i="7"/>
  <c r="F36" i="7"/>
  <c r="Q35" i="7"/>
  <c r="F35" i="7"/>
  <c r="Q34" i="7"/>
  <c r="F34" i="7"/>
  <c r="Q33" i="7"/>
  <c r="F33" i="7"/>
  <c r="Q32" i="7"/>
  <c r="F32" i="7"/>
  <c r="Q31" i="7"/>
  <c r="F31" i="7"/>
  <c r="Q30" i="7"/>
  <c r="F30" i="7"/>
  <c r="Q29" i="7"/>
  <c r="F29" i="7"/>
  <c r="Q28" i="7"/>
  <c r="F28" i="7"/>
  <c r="Q27" i="7"/>
  <c r="F27" i="7"/>
  <c r="Q26" i="7"/>
  <c r="F26" i="7"/>
  <c r="Q25" i="7"/>
  <c r="F25" i="7"/>
  <c r="Q24" i="7"/>
  <c r="F24" i="7"/>
  <c r="Q23" i="7"/>
  <c r="F23" i="7"/>
  <c r="Q22" i="7"/>
  <c r="F22" i="7"/>
  <c r="Q21" i="7"/>
  <c r="F21" i="7"/>
  <c r="Q20" i="7"/>
  <c r="F20" i="7"/>
  <c r="Q19" i="7"/>
  <c r="F19" i="7"/>
  <c r="Q18" i="7"/>
  <c r="F18" i="7"/>
  <c r="Q17" i="7"/>
  <c r="F17" i="7"/>
  <c r="Q16" i="7"/>
  <c r="F16" i="7"/>
  <c r="Q15" i="7"/>
  <c r="F15" i="7"/>
  <c r="Q14" i="7"/>
  <c r="F14" i="7"/>
  <c r="Q13" i="7"/>
  <c r="F13" i="7"/>
  <c r="Q12" i="7"/>
  <c r="F12" i="7"/>
  <c r="Q11" i="7"/>
  <c r="F11" i="7"/>
  <c r="Q10" i="7"/>
  <c r="F10" i="7"/>
  <c r="Q9" i="7"/>
  <c r="F9" i="7"/>
  <c r="Q8" i="7"/>
  <c r="F8" i="7"/>
  <c r="Q7" i="7"/>
  <c r="F7" i="7"/>
  <c r="Q6" i="7"/>
  <c r="Q5" i="7"/>
  <c r="F5" i="7"/>
  <c r="F5" i="6"/>
  <c r="Q5" i="6"/>
  <c r="F6" i="6"/>
  <c r="Q6" i="6"/>
  <c r="F7" i="6"/>
  <c r="Q7" i="6"/>
  <c r="F8" i="6"/>
  <c r="Q8" i="6"/>
  <c r="F9" i="6"/>
  <c r="Q9" i="6"/>
  <c r="F10" i="6"/>
  <c r="Q10" i="6"/>
  <c r="F11" i="6"/>
  <c r="Q11" i="6"/>
  <c r="F12" i="6"/>
  <c r="Q12" i="6"/>
  <c r="F13" i="6"/>
  <c r="Q13" i="6"/>
  <c r="F14" i="6"/>
  <c r="Q14" i="6"/>
  <c r="F15" i="6"/>
  <c r="Q15" i="6"/>
  <c r="F16" i="6"/>
  <c r="Q16" i="6"/>
  <c r="F17" i="6"/>
  <c r="Q17" i="6"/>
  <c r="F18" i="6"/>
  <c r="Q18" i="6"/>
  <c r="F19" i="6"/>
  <c r="Q19" i="6"/>
  <c r="F20" i="6"/>
  <c r="Q20" i="6"/>
  <c r="F21" i="6"/>
  <c r="Q21" i="6"/>
  <c r="F22" i="6"/>
  <c r="Q22" i="6"/>
  <c r="F23" i="6"/>
  <c r="Q23" i="6"/>
  <c r="F24" i="6"/>
  <c r="Q24" i="6"/>
  <c r="F25" i="6"/>
  <c r="Q25" i="6"/>
  <c r="F26" i="6"/>
  <c r="Q26" i="6"/>
  <c r="F27" i="6"/>
  <c r="Q27" i="6"/>
  <c r="F28" i="6"/>
  <c r="Q28" i="6"/>
  <c r="F29" i="6"/>
  <c r="Q29" i="6"/>
  <c r="F30" i="6"/>
  <c r="Q30" i="6"/>
  <c r="F31" i="6"/>
  <c r="Q31" i="6"/>
  <c r="F32" i="6"/>
  <c r="Q32" i="6"/>
  <c r="F33" i="6"/>
  <c r="Q33" i="6"/>
  <c r="F34" i="6"/>
  <c r="Q34" i="6"/>
  <c r="F35" i="6"/>
  <c r="Q35" i="6"/>
  <c r="F36" i="6"/>
  <c r="Q36" i="6"/>
  <c r="F37" i="6"/>
  <c r="Q37" i="6"/>
  <c r="F38" i="6"/>
  <c r="Q38" i="6"/>
  <c r="F39" i="6"/>
  <c r="Q39" i="6"/>
  <c r="F40" i="6"/>
  <c r="Q40" i="6"/>
  <c r="F41" i="6"/>
  <c r="Q41" i="6"/>
  <c r="F42" i="6"/>
  <c r="Q42" i="6"/>
  <c r="F43" i="6"/>
  <c r="Q43" i="6"/>
  <c r="F44" i="6"/>
  <c r="Q44" i="6"/>
  <c r="F45" i="6"/>
  <c r="F46" i="6"/>
  <c r="F47" i="6"/>
  <c r="F5" i="5"/>
  <c r="Q5" i="5"/>
  <c r="F6" i="5"/>
  <c r="Q6" i="5"/>
  <c r="F7" i="5"/>
  <c r="Q7" i="5"/>
  <c r="F8" i="5"/>
  <c r="Q8" i="5"/>
  <c r="F9" i="5"/>
  <c r="Q9" i="5"/>
  <c r="F10" i="5"/>
  <c r="Q10" i="5"/>
  <c r="F11" i="5"/>
  <c r="Q11" i="5"/>
  <c r="F12" i="5"/>
  <c r="Q12" i="5"/>
  <c r="F13" i="5"/>
  <c r="Q13" i="5"/>
  <c r="F14" i="5"/>
  <c r="Q14" i="5"/>
  <c r="F15" i="5"/>
  <c r="Q15" i="5"/>
  <c r="F16" i="5"/>
  <c r="Q16" i="5"/>
  <c r="F17" i="5"/>
  <c r="Q17" i="5"/>
  <c r="F18" i="5"/>
  <c r="Q18" i="5"/>
  <c r="F19" i="5"/>
  <c r="Q19" i="5"/>
  <c r="F20" i="5"/>
  <c r="Q20" i="5"/>
  <c r="F21" i="5"/>
  <c r="Q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5" i="4"/>
  <c r="Q5" i="4"/>
  <c r="F6" i="4"/>
  <c r="Q6" i="4"/>
  <c r="F7" i="4"/>
  <c r="Q7" i="4"/>
  <c r="F8" i="4"/>
  <c r="Q8" i="4"/>
  <c r="F9" i="4"/>
  <c r="Q9" i="4"/>
  <c r="F10" i="4"/>
  <c r="Q10" i="4"/>
  <c r="F11" i="4"/>
  <c r="Q11" i="4"/>
  <c r="F12" i="4"/>
  <c r="Q12" i="4"/>
  <c r="F13" i="4"/>
  <c r="Q13" i="4"/>
  <c r="F14" i="4"/>
  <c r="Q14" i="4"/>
  <c r="F15" i="4"/>
  <c r="Q15" i="4"/>
  <c r="F16" i="4"/>
  <c r="Q16" i="4"/>
  <c r="F17" i="4"/>
  <c r="Q17" i="4"/>
  <c r="F18" i="4"/>
  <c r="Q18" i="4"/>
  <c r="F19" i="4"/>
  <c r="Q19" i="4"/>
  <c r="F20" i="4"/>
  <c r="Q20" i="4"/>
  <c r="F21" i="4"/>
  <c r="Q21" i="4"/>
  <c r="F22" i="4"/>
  <c r="Q22" i="4"/>
  <c r="F23" i="4"/>
  <c r="Q23" i="4"/>
  <c r="F24" i="4"/>
  <c r="Q24" i="4"/>
  <c r="F25" i="4"/>
  <c r="Q25" i="4"/>
  <c r="F26" i="4"/>
  <c r="Q26" i="4"/>
  <c r="F27" i="4"/>
  <c r="Q27" i="4"/>
  <c r="F28" i="4"/>
  <c r="Q28" i="4"/>
  <c r="F29" i="4"/>
  <c r="Q29" i="4"/>
  <c r="F30" i="4"/>
  <c r="Q30" i="4"/>
  <c r="F31" i="4"/>
  <c r="Q31" i="4"/>
  <c r="F32" i="4"/>
  <c r="Q32" i="4"/>
  <c r="F33" i="4"/>
  <c r="Q33" i="4"/>
  <c r="F34" i="4"/>
  <c r="Q34" i="4"/>
  <c r="F35" i="4"/>
  <c r="Q35" i="4"/>
  <c r="F36" i="4"/>
  <c r="Q36" i="4"/>
  <c r="F37" i="4"/>
  <c r="Q37" i="4"/>
  <c r="F38" i="4"/>
  <c r="Q38" i="4"/>
  <c r="F39" i="4"/>
  <c r="Q39" i="4"/>
  <c r="F40" i="4"/>
  <c r="Q40" i="4"/>
  <c r="F41" i="4"/>
  <c r="Q41" i="4"/>
  <c r="F42" i="4"/>
  <c r="Q42" i="4"/>
  <c r="F43" i="4"/>
  <c r="Q43" i="4"/>
  <c r="F44" i="4"/>
  <c r="Q44" i="4"/>
  <c r="F45" i="4"/>
  <c r="Q45" i="4"/>
  <c r="F46" i="4"/>
  <c r="Q46" i="4"/>
  <c r="F47" i="4"/>
  <c r="Q47" i="4"/>
  <c r="F48" i="4"/>
  <c r="Q48" i="4"/>
  <c r="F49" i="4"/>
  <c r="Q49" i="4"/>
  <c r="F50" i="4"/>
  <c r="Q50" i="4"/>
  <c r="F51" i="4"/>
  <c r="Q51" i="4"/>
  <c r="F52" i="4"/>
  <c r="Q52" i="4"/>
  <c r="F53" i="4"/>
  <c r="Q53" i="4"/>
  <c r="F54" i="4"/>
  <c r="F55" i="4"/>
  <c r="F56" i="4"/>
  <c r="F5" i="3"/>
  <c r="Q5" i="3"/>
  <c r="F6" i="3"/>
  <c r="Q6" i="3"/>
  <c r="F7" i="3"/>
  <c r="Q7" i="3"/>
  <c r="F8" i="3"/>
  <c r="Q8" i="3"/>
  <c r="F9" i="3"/>
  <c r="Q9" i="3"/>
  <c r="F10" i="3"/>
  <c r="Q10" i="3"/>
  <c r="F11" i="3"/>
  <c r="Q11" i="3"/>
  <c r="F12" i="3"/>
  <c r="Q12" i="3"/>
  <c r="F13" i="3"/>
  <c r="Q13" i="3"/>
  <c r="F14" i="3"/>
  <c r="Q14" i="3"/>
  <c r="F15" i="3"/>
  <c r="Q15" i="3"/>
  <c r="F16" i="3"/>
  <c r="Q16" i="3"/>
  <c r="F17" i="3"/>
  <c r="Q17" i="3"/>
  <c r="F18" i="3"/>
  <c r="Q18" i="3"/>
  <c r="F19" i="3"/>
  <c r="Q19" i="3"/>
  <c r="F20" i="3"/>
  <c r="Q20" i="3"/>
  <c r="F21" i="3"/>
  <c r="Q21" i="3"/>
  <c r="F22" i="3"/>
  <c r="Q22" i="3"/>
  <c r="F23" i="3"/>
  <c r="Q23" i="3"/>
  <c r="F24" i="3"/>
  <c r="Q24" i="3"/>
  <c r="F25" i="3"/>
  <c r="Q25" i="3"/>
  <c r="F26" i="3"/>
  <c r="Q26" i="3"/>
  <c r="F27" i="3"/>
  <c r="Q27" i="3"/>
  <c r="F28" i="3"/>
  <c r="Q28" i="3"/>
  <c r="F29" i="3"/>
  <c r="Q29" i="3"/>
  <c r="F30" i="3"/>
  <c r="Q30" i="3"/>
  <c r="F31" i="3"/>
  <c r="Q31" i="3"/>
  <c r="F32" i="3"/>
  <c r="Q32" i="3"/>
  <c r="F33" i="3"/>
  <c r="Q33" i="3"/>
  <c r="F34" i="3"/>
  <c r="Q34" i="3"/>
  <c r="F35" i="3"/>
  <c r="Q35" i="3"/>
  <c r="F36" i="3"/>
  <c r="Q36" i="3"/>
  <c r="F37" i="3"/>
  <c r="Q37" i="3"/>
  <c r="F38" i="3"/>
  <c r="Q38" i="3"/>
  <c r="F39" i="3"/>
  <c r="Q39" i="3"/>
  <c r="F40" i="3"/>
  <c r="Q40" i="3"/>
  <c r="F41" i="3"/>
  <c r="Q41" i="3"/>
  <c r="F42" i="3"/>
  <c r="Q42" i="3"/>
  <c r="F43" i="3"/>
  <c r="Q43" i="3"/>
  <c r="F44" i="3"/>
  <c r="Q44" i="3"/>
  <c r="F45" i="3"/>
  <c r="Q45" i="3"/>
  <c r="F46" i="3"/>
  <c r="Q46" i="3"/>
  <c r="F47" i="3"/>
  <c r="Q47" i="3"/>
  <c r="F48" i="3"/>
  <c r="Q48" i="3"/>
  <c r="F49" i="3"/>
  <c r="Q49" i="3"/>
  <c r="F50" i="3"/>
  <c r="Q50" i="3"/>
  <c r="F51" i="3"/>
  <c r="Q51" i="3"/>
  <c r="F52" i="3"/>
  <c r="Q52" i="3"/>
  <c r="F53" i="3"/>
  <c r="Q53" i="3"/>
  <c r="F54" i="3"/>
  <c r="F55" i="3"/>
  <c r="F56" i="3"/>
  <c r="F5" i="2"/>
  <c r="Q5" i="2"/>
  <c r="F6" i="2"/>
  <c r="Q6" i="2"/>
  <c r="F7" i="2"/>
  <c r="Q7" i="2"/>
  <c r="F8" i="2"/>
  <c r="Q8" i="2"/>
  <c r="F9" i="2"/>
  <c r="Q9" i="2"/>
  <c r="F10" i="2"/>
  <c r="Q10" i="2"/>
  <c r="F11" i="2"/>
  <c r="Q11" i="2"/>
  <c r="F12" i="2"/>
  <c r="Q12" i="2"/>
  <c r="F13" i="2"/>
  <c r="Q13" i="2"/>
  <c r="F14" i="2"/>
  <c r="Q14" i="2"/>
  <c r="F15" i="2"/>
  <c r="Q15" i="2"/>
  <c r="F16" i="2"/>
  <c r="Q16" i="2"/>
  <c r="F17" i="2"/>
  <c r="Q17" i="2"/>
  <c r="F18" i="2"/>
  <c r="Q18" i="2"/>
  <c r="F19" i="2"/>
  <c r="Q19" i="2"/>
  <c r="F20" i="2"/>
  <c r="Q20" i="2"/>
  <c r="F21" i="2"/>
  <c r="Q21" i="2"/>
  <c r="F22" i="2"/>
  <c r="Q22" i="2"/>
  <c r="F23" i="2"/>
  <c r="Q23" i="2"/>
  <c r="F24" i="2"/>
  <c r="Q24" i="2"/>
  <c r="F25" i="2"/>
  <c r="Q25" i="2"/>
  <c r="F26" i="2"/>
  <c r="Q26" i="2"/>
  <c r="F27" i="2"/>
  <c r="Q27" i="2"/>
  <c r="F28" i="2"/>
  <c r="Q28" i="2"/>
  <c r="F29" i="2"/>
  <c r="Q29" i="2"/>
  <c r="F30" i="2"/>
  <c r="Q30" i="2"/>
  <c r="F31" i="2"/>
  <c r="Q31" i="2"/>
  <c r="F32" i="2"/>
  <c r="Q32" i="2"/>
  <c r="F33" i="2"/>
  <c r="F34" i="2"/>
  <c r="F35" i="2"/>
  <c r="F36" i="2"/>
  <c r="F37" i="2"/>
  <c r="F38" i="2"/>
  <c r="F39" i="2"/>
  <c r="F40" i="2"/>
  <c r="F41" i="2"/>
  <c r="F42" i="2"/>
</calcChain>
</file>

<file path=xl/sharedStrings.xml><?xml version="1.0" encoding="utf-8"?>
<sst xmlns="http://schemas.openxmlformats.org/spreadsheetml/2006/main" count="1533" uniqueCount="74">
  <si>
    <t>学校給食センター</t>
  </si>
  <si>
    <t>ねぎ</t>
  </si>
  <si>
    <t>えのきたけ</t>
  </si>
  <si>
    <t>人参</t>
  </si>
  <si>
    <t>玉ねぎ</t>
  </si>
  <si>
    <t>水</t>
  </si>
  <si>
    <t>緑豆もやし</t>
  </si>
  <si>
    <t>鈴鹿市産</t>
    <rPh sb="0" eb="4">
      <t>スズカシサン</t>
    </rPh>
    <phoneticPr fontId="8"/>
  </si>
  <si>
    <t>小松菜</t>
  </si>
  <si>
    <t>火</t>
  </si>
  <si>
    <t>きゅうり</t>
  </si>
  <si>
    <t>ぶなしめじ</t>
  </si>
  <si>
    <t>おたふく生姜</t>
  </si>
  <si>
    <t>金</t>
  </si>
  <si>
    <t>じゃがいも</t>
  </si>
  <si>
    <t>実えんどう</t>
  </si>
  <si>
    <t>月</t>
  </si>
  <si>
    <t>さやえんどう</t>
  </si>
  <si>
    <t>木</t>
  </si>
  <si>
    <t>キャベツ</t>
  </si>
  <si>
    <t>ふき</t>
  </si>
  <si>
    <t>ごぼう</t>
  </si>
  <si>
    <t>にんにく</t>
  </si>
  <si>
    <t>備考</t>
  </si>
  <si>
    <t>規格</t>
  </si>
  <si>
    <t>発注(kg)</t>
  </si>
  <si>
    <t>一人当たり購入量(ｇ)</t>
  </si>
  <si>
    <t>品名</t>
  </si>
  <si>
    <t>納品時間</t>
  </si>
  <si>
    <t>曜</t>
  </si>
  <si>
    <t>日</t>
  </si>
  <si>
    <t xml:space="preserve">食数 </t>
  </si>
  <si>
    <t>令和5年　 月　 日</t>
  </si>
  <si>
    <t>様　</t>
  </si>
  <si>
    <t>業者名</t>
  </si>
  <si>
    <t>4月分発注書</t>
  </si>
  <si>
    <t>学校給食センター</t>
    <rPh sb="0" eb="4">
      <t>ガッコウキュウショク</t>
    </rPh>
    <phoneticPr fontId="8"/>
  </si>
  <si>
    <t>ピーマン</t>
  </si>
  <si>
    <t>チンゲン菜</t>
  </si>
  <si>
    <t>白ねぎ</t>
  </si>
  <si>
    <t>大根</t>
  </si>
  <si>
    <t>5月分発注書</t>
  </si>
  <si>
    <t>とうがん</t>
  </si>
  <si>
    <t>西洋かぼちゃ</t>
  </si>
  <si>
    <t>なす</t>
  </si>
  <si>
    <t>6月分発注書</t>
  </si>
  <si>
    <t>赤パプリカ</t>
  </si>
  <si>
    <t>ズッキーニ</t>
  </si>
  <si>
    <t>7月分発注書</t>
  </si>
  <si>
    <t>里芋</t>
  </si>
  <si>
    <t>さつま芋</t>
  </si>
  <si>
    <t>にら</t>
  </si>
  <si>
    <t>9月分発注書</t>
  </si>
  <si>
    <t>10月分発注書</t>
  </si>
  <si>
    <t>白菜</t>
  </si>
  <si>
    <t>白ねぎ</t>
    <phoneticPr fontId="2"/>
  </si>
  <si>
    <t>鈴鹿市産</t>
    <rPh sb="0" eb="2">
      <t>スズカ</t>
    </rPh>
    <rPh sb="2" eb="3">
      <t>シ</t>
    </rPh>
    <rPh sb="3" eb="4">
      <t>サン</t>
    </rPh>
    <phoneticPr fontId="8"/>
  </si>
  <si>
    <t>まいたけ</t>
  </si>
  <si>
    <t>ほうれん草</t>
  </si>
  <si>
    <t>11月分発注書</t>
  </si>
  <si>
    <t>12月分発注書</t>
  </si>
  <si>
    <t>鈴鹿市産</t>
    <rPh sb="0" eb="3">
      <t>スズカシ</t>
    </rPh>
    <rPh sb="3" eb="4">
      <t>サン</t>
    </rPh>
    <phoneticPr fontId="8"/>
  </si>
  <si>
    <t>れんこん</t>
  </si>
  <si>
    <t>1月分発注書</t>
  </si>
  <si>
    <t>令和6年　 月　 日</t>
  </si>
  <si>
    <t>かぶ葉</t>
  </si>
  <si>
    <t>みかん</t>
  </si>
  <si>
    <t>1個</t>
  </si>
  <si>
    <t>個</t>
    <rPh sb="0" eb="1">
      <t>コ</t>
    </rPh>
    <phoneticPr fontId="8"/>
  </si>
  <si>
    <t>2月分発注書</t>
  </si>
  <si>
    <t>鈴鹿市産</t>
    <rPh sb="0" eb="4">
      <t>スズカシサン</t>
    </rPh>
    <phoneticPr fontId="10"/>
  </si>
  <si>
    <t>オレンジ</t>
  </si>
  <si>
    <t>1/4個</t>
    <rPh sb="3" eb="4">
      <t>コ</t>
    </rPh>
    <phoneticPr fontId="8"/>
  </si>
  <si>
    <t>3月分発注書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</si>
</sst>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20">
    <xf numFmtId="0" fontId="0" fillId="0" borderId="0" xfId="0"/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1" xfId="1" applyFont="1" applyFill="1" applyBorder="1" applyAlignment="1">
      <alignment vertical="center" shrinkToFit="1"/>
    </xf>
    <xf numFmtId="0" fontId="7" fillId="0" borderId="2" xfId="1" applyFont="1" applyFill="1" applyBorder="1" applyAlignment="1">
      <alignment vertical="center" shrinkToFit="1"/>
    </xf>
    <xf numFmtId="176" fontId="7" fillId="0" borderId="3" xfId="1" applyNumberFormat="1" applyFont="1" applyFill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0" fontId="7" fillId="0" borderId="4" xfId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9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2" borderId="0" xfId="1" applyFont="1" applyFill="1" applyAlignment="1" applyProtection="1">
      <alignment vertical="center"/>
      <protection locked="0"/>
    </xf>
    <xf numFmtId="0" fontId="4" fillId="0" borderId="9" xfId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top" shrinkToFit="1"/>
    </xf>
    <xf numFmtId="0" fontId="7" fillId="0" borderId="0" xfId="1" applyFont="1" applyFill="1" applyBorder="1" applyAlignment="1">
      <alignment horizontal="center" vertical="top" shrinkToFit="1"/>
    </xf>
    <xf numFmtId="0" fontId="7" fillId="0" borderId="10" xfId="1" applyFont="1" applyFill="1" applyBorder="1" applyAlignment="1">
      <alignment vertical="center" shrinkToFit="1"/>
    </xf>
    <xf numFmtId="176" fontId="7" fillId="0" borderId="10" xfId="1" applyNumberFormat="1" applyFont="1" applyFill="1" applyBorder="1" applyAlignment="1">
      <alignment vertical="center" shrinkToFit="1"/>
    </xf>
    <xf numFmtId="0" fontId="7" fillId="0" borderId="10" xfId="1" applyFont="1" applyFill="1" applyBorder="1" applyAlignment="1">
      <alignment vertical="top" shrinkToFit="1"/>
    </xf>
    <xf numFmtId="0" fontId="7" fillId="0" borderId="10" xfId="1" applyFont="1" applyFill="1" applyBorder="1" applyAlignment="1">
      <alignment horizontal="center" vertical="top" shrinkToFit="1"/>
    </xf>
    <xf numFmtId="0" fontId="3" fillId="0" borderId="0" xfId="2" applyFont="1" applyFill="1" applyAlignment="1">
      <alignment vertical="center"/>
    </xf>
    <xf numFmtId="0" fontId="4" fillId="0" borderId="9" xfId="2" applyFont="1" applyFill="1" applyBorder="1" applyAlignment="1">
      <alignment vertical="center"/>
    </xf>
    <xf numFmtId="0" fontId="4" fillId="0" borderId="9" xfId="2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3" fillId="0" borderId="9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2" xfId="2" applyFont="1" applyFill="1" applyBorder="1" applyAlignment="1">
      <alignment vertical="center" shrinkToFit="1"/>
    </xf>
    <xf numFmtId="0" fontId="11" fillId="0" borderId="1" xfId="2" applyFont="1" applyFill="1" applyBorder="1" applyAlignment="1">
      <alignment vertical="center" shrinkToFit="1"/>
    </xf>
    <xf numFmtId="0" fontId="11" fillId="0" borderId="4" xfId="2" applyFont="1" applyFill="1" applyBorder="1" applyAlignment="1">
      <alignment vertical="center" shrinkToFit="1"/>
    </xf>
    <xf numFmtId="176" fontId="11" fillId="0" borderId="4" xfId="2" applyNumberFormat="1" applyFont="1" applyFill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 shrinkToFit="1"/>
    </xf>
    <xf numFmtId="0" fontId="4" fillId="0" borderId="1" xfId="2" applyFont="1" applyFill="1" applyBorder="1" applyAlignment="1">
      <alignment vertical="center" shrinkToFit="1"/>
    </xf>
    <xf numFmtId="0" fontId="3" fillId="0" borderId="0" xfId="2" applyFont="1" applyFill="1" applyAlignment="1">
      <alignment vertical="center" shrinkToFit="1"/>
    </xf>
    <xf numFmtId="0" fontId="3" fillId="0" borderId="0" xfId="2" applyFont="1" applyFill="1" applyBorder="1" applyAlignment="1">
      <alignment vertical="center"/>
    </xf>
    <xf numFmtId="0" fontId="10" fillId="0" borderId="0" xfId="2" applyFill="1" applyAlignment="1">
      <alignment vertical="center"/>
    </xf>
    <xf numFmtId="0" fontId="4" fillId="2" borderId="0" xfId="2" applyFont="1" applyFill="1" applyAlignment="1" applyProtection="1">
      <alignment vertical="center"/>
      <protection locked="0"/>
    </xf>
    <xf numFmtId="176" fontId="4" fillId="0" borderId="4" xfId="2" applyNumberFormat="1" applyFont="1" applyFill="1" applyBorder="1" applyAlignment="1">
      <alignment vertical="center" shrinkToFit="1"/>
    </xf>
    <xf numFmtId="0" fontId="7" fillId="0" borderId="4" xfId="2" applyFont="1" applyFill="1" applyBorder="1" applyAlignment="1">
      <alignment vertical="center" shrinkToFit="1"/>
    </xf>
    <xf numFmtId="0" fontId="7" fillId="0" borderId="1" xfId="2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4" xfId="2" applyFont="1" applyFill="1" applyBorder="1" applyAlignment="1">
      <alignment vertical="center" shrinkToFit="1"/>
    </xf>
    <xf numFmtId="177" fontId="4" fillId="0" borderId="4" xfId="2" applyNumberFormat="1" applyFont="1" applyFill="1" applyBorder="1" applyAlignment="1">
      <alignment vertical="center" shrinkToFit="1"/>
    </xf>
    <xf numFmtId="0" fontId="6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5" xfId="1" applyFont="1" applyFill="1" applyBorder="1" applyAlignment="1">
      <alignment horizontal="center" vertical="top" shrinkToFit="1"/>
    </xf>
    <xf numFmtId="0" fontId="7" fillId="0" borderId="1" xfId="1" applyFont="1" applyFill="1" applyBorder="1" applyAlignment="1">
      <alignment horizontal="center" vertical="top" shrinkToFit="1"/>
    </xf>
    <xf numFmtId="0" fontId="7" fillId="0" borderId="5" xfId="1" applyFont="1" applyFill="1" applyBorder="1" applyAlignment="1">
      <alignment vertical="top" shrinkToFit="1"/>
    </xf>
    <xf numFmtId="0" fontId="7" fillId="0" borderId="1" xfId="1" applyFont="1" applyFill="1" applyBorder="1" applyAlignment="1">
      <alignment vertical="top" shrinkToFit="1"/>
    </xf>
    <xf numFmtId="0" fontId="7" fillId="0" borderId="6" xfId="1" applyFont="1" applyFill="1" applyBorder="1" applyAlignment="1">
      <alignment horizontal="center" vertical="top" shrinkToFit="1"/>
    </xf>
    <xf numFmtId="0" fontId="7" fillId="0" borderId="4" xfId="1" applyFont="1" applyFill="1" applyBorder="1" applyAlignment="1">
      <alignment horizontal="center" vertical="top" shrinkToFit="1"/>
    </xf>
    <xf numFmtId="0" fontId="9" fillId="0" borderId="0" xfId="1" applyFont="1" applyFill="1" applyAlignment="1">
      <alignment horizontal="center" vertical="center"/>
    </xf>
    <xf numFmtId="0" fontId="3" fillId="0" borderId="9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shrinkToFit="1"/>
    </xf>
    <xf numFmtId="0" fontId="7" fillId="0" borderId="7" xfId="1" applyFont="1" applyFill="1" applyBorder="1" applyAlignment="1">
      <alignment horizontal="center" vertical="top" shrinkToFit="1"/>
    </xf>
    <xf numFmtId="0" fontId="4" fillId="0" borderId="5" xfId="2" applyFont="1" applyFill="1" applyBorder="1" applyAlignment="1">
      <alignment vertical="top" shrinkToFit="1"/>
    </xf>
    <xf numFmtId="0" fontId="4" fillId="0" borderId="1" xfId="2" applyFont="1" applyFill="1" applyBorder="1" applyAlignment="1">
      <alignment vertical="top" shrinkToFit="1"/>
    </xf>
    <xf numFmtId="0" fontId="4" fillId="0" borderId="5" xfId="2" applyFont="1" applyFill="1" applyBorder="1" applyAlignment="1">
      <alignment horizontal="center" vertical="top" shrinkToFit="1"/>
    </xf>
    <xf numFmtId="0" fontId="4" fillId="0" borderId="8" xfId="2" applyFont="1" applyFill="1" applyBorder="1" applyAlignment="1">
      <alignment horizontal="center" vertical="top" shrinkToFit="1"/>
    </xf>
    <xf numFmtId="0" fontId="4" fillId="0" borderId="7" xfId="2" applyFont="1" applyFill="1" applyBorder="1" applyAlignment="1">
      <alignment horizontal="center" vertical="top" shrinkToFit="1"/>
    </xf>
    <xf numFmtId="0" fontId="4" fillId="0" borderId="1" xfId="2" applyFont="1" applyFill="1" applyBorder="1" applyAlignment="1">
      <alignment horizontal="center" vertical="top" shrinkToFit="1"/>
    </xf>
    <xf numFmtId="0" fontId="4" fillId="0" borderId="6" xfId="2" applyFont="1" applyFill="1" applyBorder="1" applyAlignment="1">
      <alignment horizontal="center" vertical="top" shrinkToFit="1"/>
    </xf>
    <xf numFmtId="0" fontId="4" fillId="0" borderId="4" xfId="2" applyFont="1" applyFill="1" applyBorder="1" applyAlignment="1">
      <alignment horizontal="center" vertical="top" shrinkToFit="1"/>
    </xf>
    <xf numFmtId="0" fontId="9" fillId="0" borderId="0" xfId="2" applyFont="1" applyFill="1" applyAlignment="1">
      <alignment horizontal="center" vertical="center"/>
    </xf>
    <xf numFmtId="0" fontId="3" fillId="0" borderId="9" xfId="2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vertical="top" shrinkToFit="1"/>
    </xf>
    <xf numFmtId="0" fontId="4" fillId="0" borderId="1" xfId="0" applyFont="1" applyFill="1" applyBorder="1" applyAlignment="1">
      <alignment vertical="top" shrinkToFit="1"/>
    </xf>
    <xf numFmtId="0" fontId="4" fillId="0" borderId="6" xfId="0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center" vertical="top" shrinkToFit="1"/>
    </xf>
    <xf numFmtId="0" fontId="4" fillId="0" borderId="8" xfId="0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center" vertical="top" shrinkToFit="1"/>
    </xf>
    <xf numFmtId="0" fontId="4" fillId="0" borderId="10" xfId="2" applyFont="1" applyFill="1" applyBorder="1" applyAlignment="1">
      <alignment horizontal="center" vertical="top" shrinkToFit="1"/>
    </xf>
    <xf numFmtId="0" fontId="4" fillId="0" borderId="10" xfId="2" applyFont="1" applyFill="1" applyBorder="1" applyAlignment="1">
      <alignment vertical="top" shrinkToFit="1"/>
    </xf>
    <xf numFmtId="0" fontId="4" fillId="0" borderId="10" xfId="2" applyFont="1" applyFill="1" applyBorder="1" applyAlignment="1">
      <alignment vertical="center" shrinkToFit="1"/>
    </xf>
    <xf numFmtId="176" fontId="4" fillId="0" borderId="10" xfId="2" applyNumberFormat="1" applyFont="1" applyFill="1" applyBorder="1" applyAlignment="1">
      <alignment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375" style="2" customWidth="1"/>
    <col min="7" max="7" width="3.8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375" style="2" customWidth="1"/>
    <col min="18" max="18" width="3.8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20.25" customHeight="1" x14ac:dyDescent="0.15">
      <c r="L2" s="19" t="s">
        <v>34</v>
      </c>
      <c r="M2" s="19"/>
      <c r="N2" s="19"/>
      <c r="O2" s="19"/>
      <c r="P2" s="19"/>
      <c r="Q2" s="19"/>
      <c r="R2" s="19"/>
      <c r="S2" s="21"/>
      <c r="T2" s="21"/>
      <c r="U2" s="21" t="s">
        <v>33</v>
      </c>
    </row>
    <row r="3" spans="1:21" ht="20.25" customHeight="1" x14ac:dyDescent="0.15">
      <c r="A3" s="3" t="s">
        <v>32</v>
      </c>
      <c r="B3" s="3"/>
      <c r="C3" s="3"/>
      <c r="D3" s="3"/>
      <c r="E3" s="19" t="s">
        <v>31</v>
      </c>
      <c r="F3" s="20">
        <v>4700</v>
      </c>
      <c r="G3" s="19"/>
      <c r="I3" s="18"/>
      <c r="L3" s="18"/>
      <c r="M3" s="18"/>
      <c r="N3" s="18"/>
      <c r="O3" s="18"/>
      <c r="P3" s="18"/>
      <c r="Q3" s="84"/>
      <c r="R3" s="84"/>
      <c r="S3" s="84"/>
      <c r="T3" s="18"/>
    </row>
    <row r="4" spans="1:21" s="14" customFormat="1" ht="42" customHeight="1" x14ac:dyDescent="0.15">
      <c r="A4" s="15" t="s">
        <v>30</v>
      </c>
      <c r="B4" s="15" t="s">
        <v>29</v>
      </c>
      <c r="C4" s="15" t="s">
        <v>28</v>
      </c>
      <c r="D4" s="15" t="s">
        <v>27</v>
      </c>
      <c r="E4" s="16" t="s">
        <v>26</v>
      </c>
      <c r="F4" s="85" t="s">
        <v>25</v>
      </c>
      <c r="G4" s="86"/>
      <c r="H4" s="87"/>
      <c r="I4" s="15" t="s">
        <v>24</v>
      </c>
      <c r="J4" s="15" t="s">
        <v>23</v>
      </c>
      <c r="K4" s="17"/>
      <c r="L4" s="15" t="s">
        <v>30</v>
      </c>
      <c r="M4" s="15" t="s">
        <v>29</v>
      </c>
      <c r="N4" s="15" t="s">
        <v>28</v>
      </c>
      <c r="O4" s="15" t="s">
        <v>27</v>
      </c>
      <c r="P4" s="16" t="s">
        <v>26</v>
      </c>
      <c r="Q4" s="85" t="s">
        <v>25</v>
      </c>
      <c r="R4" s="86"/>
      <c r="S4" s="87"/>
      <c r="T4" s="15" t="s">
        <v>24</v>
      </c>
      <c r="U4" s="15" t="s">
        <v>23</v>
      </c>
    </row>
    <row r="5" spans="1:21" ht="13.5" customHeight="1" x14ac:dyDescent="0.15">
      <c r="A5" s="77">
        <v>10</v>
      </c>
      <c r="B5" s="79" t="s">
        <v>16</v>
      </c>
      <c r="C5" s="9"/>
      <c r="D5" s="8" t="s">
        <v>10</v>
      </c>
      <c r="E5" s="12">
        <v>10.199999999999999</v>
      </c>
      <c r="F5" s="11">
        <f t="shared" ref="F5:F42" si="0">E5*$F$3/1000</f>
        <v>47.94</v>
      </c>
      <c r="G5" s="10"/>
      <c r="H5" s="9"/>
      <c r="I5" s="8"/>
      <c r="J5" s="8"/>
      <c r="K5" s="13"/>
      <c r="L5" s="77">
        <v>20</v>
      </c>
      <c r="M5" s="77" t="s">
        <v>18</v>
      </c>
      <c r="N5" s="9"/>
      <c r="O5" s="8" t="s">
        <v>3</v>
      </c>
      <c r="P5" s="12">
        <v>16.7</v>
      </c>
      <c r="Q5" s="11">
        <f t="shared" ref="Q5:Q32" si="1">P5*$F$3/1000</f>
        <v>78.489999999999995</v>
      </c>
      <c r="R5" s="10"/>
      <c r="S5" s="9"/>
      <c r="T5" s="8"/>
      <c r="U5" s="8"/>
    </row>
    <row r="6" spans="1:21" ht="13.5" customHeight="1" x14ac:dyDescent="0.15">
      <c r="A6" s="77"/>
      <c r="B6" s="79"/>
      <c r="C6" s="9"/>
      <c r="D6" s="8" t="s">
        <v>4</v>
      </c>
      <c r="E6" s="12">
        <v>21.3</v>
      </c>
      <c r="F6" s="11">
        <f t="shared" si="0"/>
        <v>100.11</v>
      </c>
      <c r="G6" s="10"/>
      <c r="H6" s="9"/>
      <c r="I6" s="8"/>
      <c r="J6" s="8"/>
      <c r="K6" s="13"/>
      <c r="L6" s="88"/>
      <c r="M6" s="88"/>
      <c r="N6" s="9"/>
      <c r="O6" s="8" t="s">
        <v>11</v>
      </c>
      <c r="P6" s="12">
        <v>11.1</v>
      </c>
      <c r="Q6" s="11">
        <f t="shared" si="1"/>
        <v>52.17</v>
      </c>
      <c r="R6" s="10"/>
      <c r="S6" s="9"/>
      <c r="T6" s="8"/>
      <c r="U6" s="8"/>
    </row>
    <row r="7" spans="1:21" ht="13.5" customHeight="1" x14ac:dyDescent="0.15">
      <c r="A7" s="77"/>
      <c r="B7" s="79"/>
      <c r="C7" s="9"/>
      <c r="D7" s="8" t="s">
        <v>4</v>
      </c>
      <c r="E7" s="12">
        <v>42.6</v>
      </c>
      <c r="F7" s="11">
        <f t="shared" si="0"/>
        <v>200.22</v>
      </c>
      <c r="G7" s="10"/>
      <c r="H7" s="9"/>
      <c r="I7" s="8"/>
      <c r="J7" s="8"/>
      <c r="K7" s="13"/>
      <c r="L7" s="88"/>
      <c r="M7" s="88"/>
      <c r="N7" s="9"/>
      <c r="O7" s="8" t="s">
        <v>4</v>
      </c>
      <c r="P7" s="12">
        <v>16</v>
      </c>
      <c r="Q7" s="11">
        <f t="shared" si="1"/>
        <v>75.2</v>
      </c>
      <c r="R7" s="10"/>
      <c r="S7" s="9"/>
      <c r="T7" s="8"/>
      <c r="U7" s="8"/>
    </row>
    <row r="8" spans="1:21" ht="13.5" customHeight="1" x14ac:dyDescent="0.15">
      <c r="A8" s="78"/>
      <c r="B8" s="80"/>
      <c r="C8" s="9"/>
      <c r="D8" s="8" t="s">
        <v>3</v>
      </c>
      <c r="E8" s="12">
        <v>11.1</v>
      </c>
      <c r="F8" s="11">
        <f t="shared" si="0"/>
        <v>52.17</v>
      </c>
      <c r="G8" s="10"/>
      <c r="H8" s="9"/>
      <c r="I8" s="8"/>
      <c r="J8" s="8"/>
      <c r="K8" s="13"/>
      <c r="L8" s="88"/>
      <c r="M8" s="88"/>
      <c r="N8" s="9"/>
      <c r="O8" s="8" t="s">
        <v>1</v>
      </c>
      <c r="P8" s="12">
        <v>5.4</v>
      </c>
      <c r="Q8" s="11">
        <f t="shared" si="1"/>
        <v>25.38</v>
      </c>
      <c r="R8" s="10"/>
      <c r="S8" s="9"/>
      <c r="T8" s="8"/>
      <c r="U8" s="8"/>
    </row>
    <row r="9" spans="1:21" ht="13.5" customHeight="1" x14ac:dyDescent="0.15">
      <c r="A9" s="77">
        <v>11</v>
      </c>
      <c r="B9" s="79" t="s">
        <v>9</v>
      </c>
      <c r="C9" s="9"/>
      <c r="D9" s="8" t="s">
        <v>22</v>
      </c>
      <c r="E9" s="12">
        <v>0.2</v>
      </c>
      <c r="F9" s="11">
        <f t="shared" si="0"/>
        <v>0.94</v>
      </c>
      <c r="G9" s="10"/>
      <c r="H9" s="9"/>
      <c r="I9" s="8"/>
      <c r="J9" s="8"/>
      <c r="K9" s="13"/>
      <c r="L9" s="89"/>
      <c r="M9" s="89"/>
      <c r="N9" s="9"/>
      <c r="O9" s="8" t="s">
        <v>21</v>
      </c>
      <c r="P9" s="12">
        <v>38.9</v>
      </c>
      <c r="Q9" s="11">
        <f t="shared" si="1"/>
        <v>182.83</v>
      </c>
      <c r="R9" s="10"/>
      <c r="S9" s="9"/>
      <c r="T9" s="8"/>
      <c r="U9" s="8"/>
    </row>
    <row r="10" spans="1:21" ht="13.5" customHeight="1" x14ac:dyDescent="0.15">
      <c r="A10" s="77"/>
      <c r="B10" s="79"/>
      <c r="C10" s="9"/>
      <c r="D10" s="8" t="s">
        <v>12</v>
      </c>
      <c r="E10" s="12">
        <v>0.6</v>
      </c>
      <c r="F10" s="11">
        <f t="shared" si="0"/>
        <v>2.82</v>
      </c>
      <c r="G10" s="10"/>
      <c r="H10" s="9"/>
      <c r="I10" s="8"/>
      <c r="J10" s="8"/>
      <c r="K10" s="13"/>
      <c r="L10" s="81">
        <v>21</v>
      </c>
      <c r="M10" s="79" t="s">
        <v>13</v>
      </c>
      <c r="N10" s="9"/>
      <c r="O10" s="8" t="s">
        <v>19</v>
      </c>
      <c r="P10" s="12">
        <v>23.5</v>
      </c>
      <c r="Q10" s="11">
        <f t="shared" si="1"/>
        <v>110.45</v>
      </c>
      <c r="R10" s="10"/>
      <c r="S10" s="9"/>
      <c r="T10" s="8"/>
      <c r="U10" s="8" t="s">
        <v>7</v>
      </c>
    </row>
    <row r="11" spans="1:21" ht="13.5" customHeight="1" x14ac:dyDescent="0.15">
      <c r="A11" s="77"/>
      <c r="B11" s="79"/>
      <c r="C11" s="9"/>
      <c r="D11" s="8" t="s">
        <v>3</v>
      </c>
      <c r="E11" s="12">
        <v>22.2</v>
      </c>
      <c r="F11" s="11">
        <f t="shared" si="0"/>
        <v>104.34</v>
      </c>
      <c r="G11" s="10"/>
      <c r="H11" s="9"/>
      <c r="I11" s="8"/>
      <c r="J11" s="8"/>
      <c r="K11" s="13"/>
      <c r="L11" s="81"/>
      <c r="M11" s="79"/>
      <c r="N11" s="9"/>
      <c r="O11" s="8" t="s">
        <v>4</v>
      </c>
      <c r="P11" s="12">
        <v>26.6</v>
      </c>
      <c r="Q11" s="11">
        <f t="shared" si="1"/>
        <v>125.02</v>
      </c>
      <c r="R11" s="10"/>
      <c r="S11" s="9"/>
      <c r="T11" s="8"/>
      <c r="U11" s="8"/>
    </row>
    <row r="12" spans="1:21" ht="13.5" customHeight="1" x14ac:dyDescent="0.15">
      <c r="A12" s="77"/>
      <c r="B12" s="79"/>
      <c r="C12" s="9"/>
      <c r="D12" s="8" t="s">
        <v>4</v>
      </c>
      <c r="E12" s="12">
        <v>16</v>
      </c>
      <c r="F12" s="11">
        <f t="shared" si="0"/>
        <v>75.2</v>
      </c>
      <c r="G12" s="10"/>
      <c r="H12" s="9"/>
      <c r="I12" s="8"/>
      <c r="J12" s="8"/>
      <c r="K12" s="13"/>
      <c r="L12" s="81"/>
      <c r="M12" s="79"/>
      <c r="N12" s="9"/>
      <c r="O12" s="8" t="s">
        <v>3</v>
      </c>
      <c r="P12" s="12">
        <v>22.2</v>
      </c>
      <c r="Q12" s="11">
        <f t="shared" si="1"/>
        <v>104.34</v>
      </c>
      <c r="R12" s="10"/>
      <c r="S12" s="9"/>
      <c r="T12" s="8"/>
      <c r="U12" s="8"/>
    </row>
    <row r="13" spans="1:21" ht="13.5" customHeight="1" x14ac:dyDescent="0.15">
      <c r="A13" s="77"/>
      <c r="B13" s="79"/>
      <c r="C13" s="9"/>
      <c r="D13" s="8" t="s">
        <v>1</v>
      </c>
      <c r="E13" s="12">
        <v>5.4</v>
      </c>
      <c r="F13" s="11">
        <f t="shared" si="0"/>
        <v>25.38</v>
      </c>
      <c r="G13" s="10"/>
      <c r="H13" s="9"/>
      <c r="I13" s="8"/>
      <c r="J13" s="8"/>
      <c r="K13" s="13"/>
      <c r="L13" s="82"/>
      <c r="M13" s="80"/>
      <c r="N13" s="9"/>
      <c r="O13" s="8" t="s">
        <v>14</v>
      </c>
      <c r="P13" s="12">
        <v>33.299999999999997</v>
      </c>
      <c r="Q13" s="11">
        <f t="shared" si="1"/>
        <v>156.51</v>
      </c>
      <c r="R13" s="10"/>
      <c r="S13" s="9"/>
      <c r="T13" s="8"/>
      <c r="U13" s="8"/>
    </row>
    <row r="14" spans="1:21" ht="13.5" customHeight="1" x14ac:dyDescent="0.15">
      <c r="A14" s="77"/>
      <c r="B14" s="79"/>
      <c r="C14" s="9"/>
      <c r="D14" s="8" t="s">
        <v>19</v>
      </c>
      <c r="E14" s="12">
        <v>35.299999999999997</v>
      </c>
      <c r="F14" s="11">
        <f t="shared" si="0"/>
        <v>165.91</v>
      </c>
      <c r="G14" s="10"/>
      <c r="H14" s="9"/>
      <c r="I14" s="8"/>
      <c r="J14" s="8" t="s">
        <v>7</v>
      </c>
      <c r="K14" s="13"/>
      <c r="L14" s="81">
        <v>24</v>
      </c>
      <c r="M14" s="79" t="s">
        <v>16</v>
      </c>
      <c r="N14" s="9"/>
      <c r="O14" s="8" t="s">
        <v>4</v>
      </c>
      <c r="P14" s="12">
        <v>42.6</v>
      </c>
      <c r="Q14" s="11">
        <f t="shared" si="1"/>
        <v>200.22</v>
      </c>
      <c r="R14" s="10"/>
      <c r="S14" s="9"/>
      <c r="T14" s="8"/>
      <c r="U14" s="8"/>
    </row>
    <row r="15" spans="1:21" ht="13.5" customHeight="1" x14ac:dyDescent="0.15">
      <c r="A15" s="78"/>
      <c r="B15" s="80"/>
      <c r="C15" s="9"/>
      <c r="D15" s="8" t="s">
        <v>3</v>
      </c>
      <c r="E15" s="12">
        <v>8.9</v>
      </c>
      <c r="F15" s="11">
        <f t="shared" si="0"/>
        <v>41.83</v>
      </c>
      <c r="G15" s="10"/>
      <c r="H15" s="9"/>
      <c r="I15" s="8"/>
      <c r="J15" s="8"/>
      <c r="K15" s="13"/>
      <c r="L15" s="81"/>
      <c r="M15" s="79"/>
      <c r="N15" s="9"/>
      <c r="O15" s="8" t="s">
        <v>3</v>
      </c>
      <c r="P15" s="12">
        <v>22.2</v>
      </c>
      <c r="Q15" s="11">
        <f t="shared" si="1"/>
        <v>104.34</v>
      </c>
      <c r="R15" s="10"/>
      <c r="S15" s="9"/>
      <c r="T15" s="8"/>
      <c r="U15" s="8"/>
    </row>
    <row r="16" spans="1:21" ht="13.5" customHeight="1" x14ac:dyDescent="0.15">
      <c r="A16" s="77">
        <v>12</v>
      </c>
      <c r="B16" s="79" t="s">
        <v>5</v>
      </c>
      <c r="C16" s="9"/>
      <c r="D16" s="8" t="s">
        <v>4</v>
      </c>
      <c r="E16" s="12">
        <v>42.6</v>
      </c>
      <c r="F16" s="11">
        <f t="shared" si="0"/>
        <v>200.22</v>
      </c>
      <c r="G16" s="10"/>
      <c r="H16" s="9"/>
      <c r="I16" s="8"/>
      <c r="J16" s="8"/>
      <c r="K16" s="13"/>
      <c r="L16" s="81"/>
      <c r="M16" s="79"/>
      <c r="N16" s="9"/>
      <c r="O16" s="8" t="s">
        <v>3</v>
      </c>
      <c r="P16" s="12">
        <v>11.1</v>
      </c>
      <c r="Q16" s="11">
        <f t="shared" si="1"/>
        <v>52.17</v>
      </c>
      <c r="R16" s="10"/>
      <c r="S16" s="9"/>
      <c r="T16" s="8"/>
      <c r="U16" s="8"/>
    </row>
    <row r="17" spans="1:21" ht="13.5" customHeight="1" x14ac:dyDescent="0.15">
      <c r="A17" s="77"/>
      <c r="B17" s="79"/>
      <c r="C17" s="9"/>
      <c r="D17" s="8" t="s">
        <v>3</v>
      </c>
      <c r="E17" s="12">
        <v>22.2</v>
      </c>
      <c r="F17" s="11">
        <f t="shared" si="0"/>
        <v>104.34</v>
      </c>
      <c r="G17" s="10"/>
      <c r="H17" s="9"/>
      <c r="I17" s="8"/>
      <c r="J17" s="8"/>
      <c r="K17" s="13"/>
      <c r="L17" s="82"/>
      <c r="M17" s="80"/>
      <c r="N17" s="9"/>
      <c r="O17" s="8" t="s">
        <v>19</v>
      </c>
      <c r="P17" s="12">
        <v>35.299999999999997</v>
      </c>
      <c r="Q17" s="11">
        <f t="shared" si="1"/>
        <v>165.91</v>
      </c>
      <c r="R17" s="10"/>
      <c r="S17" s="9"/>
      <c r="T17" s="8"/>
      <c r="U17" s="8" t="s">
        <v>7</v>
      </c>
    </row>
    <row r="18" spans="1:21" ht="13.5" customHeight="1" x14ac:dyDescent="0.15">
      <c r="A18" s="77"/>
      <c r="B18" s="79"/>
      <c r="C18" s="9"/>
      <c r="D18" s="8" t="s">
        <v>14</v>
      </c>
      <c r="E18" s="12">
        <v>50</v>
      </c>
      <c r="F18" s="11">
        <f t="shared" si="0"/>
        <v>235</v>
      </c>
      <c r="G18" s="10"/>
      <c r="H18" s="9"/>
      <c r="I18" s="8"/>
      <c r="J18" s="8"/>
      <c r="K18" s="13"/>
      <c r="L18" s="81">
        <v>25</v>
      </c>
      <c r="M18" s="79" t="s">
        <v>9</v>
      </c>
      <c r="N18" s="9"/>
      <c r="O18" s="8" t="s">
        <v>3</v>
      </c>
      <c r="P18" s="12">
        <v>22.2</v>
      </c>
      <c r="Q18" s="11">
        <f t="shared" si="1"/>
        <v>104.34</v>
      </c>
      <c r="R18" s="10"/>
      <c r="S18" s="9"/>
      <c r="T18" s="8"/>
      <c r="U18" s="8"/>
    </row>
    <row r="19" spans="1:21" ht="13.5" customHeight="1" x14ac:dyDescent="0.15">
      <c r="A19" s="77"/>
      <c r="B19" s="79"/>
      <c r="C19" s="9"/>
      <c r="D19" s="8" t="s">
        <v>3</v>
      </c>
      <c r="E19" s="12">
        <v>5.6</v>
      </c>
      <c r="F19" s="11">
        <f t="shared" si="0"/>
        <v>26.32</v>
      </c>
      <c r="G19" s="10"/>
      <c r="H19" s="9"/>
      <c r="I19" s="8"/>
      <c r="J19" s="8"/>
      <c r="K19" s="13"/>
      <c r="L19" s="81"/>
      <c r="M19" s="79"/>
      <c r="N19" s="9"/>
      <c r="O19" s="8" t="s">
        <v>14</v>
      </c>
      <c r="P19" s="12">
        <v>83.3</v>
      </c>
      <c r="Q19" s="11">
        <f t="shared" si="1"/>
        <v>391.51</v>
      </c>
      <c r="R19" s="10"/>
      <c r="S19" s="9"/>
      <c r="T19" s="8"/>
      <c r="U19" s="8"/>
    </row>
    <row r="20" spans="1:21" ht="13.5" customHeight="1" x14ac:dyDescent="0.15">
      <c r="A20" s="78"/>
      <c r="B20" s="80"/>
      <c r="C20" s="9"/>
      <c r="D20" s="8" t="s">
        <v>19</v>
      </c>
      <c r="E20" s="12">
        <v>35.299999999999997</v>
      </c>
      <c r="F20" s="11">
        <f t="shared" si="0"/>
        <v>165.91</v>
      </c>
      <c r="G20" s="10"/>
      <c r="H20" s="9"/>
      <c r="I20" s="8"/>
      <c r="J20" s="8" t="s">
        <v>7</v>
      </c>
      <c r="K20" s="13"/>
      <c r="L20" s="81"/>
      <c r="M20" s="79"/>
      <c r="N20" s="9"/>
      <c r="O20" s="8" t="s">
        <v>4</v>
      </c>
      <c r="P20" s="12">
        <v>42.6</v>
      </c>
      <c r="Q20" s="11">
        <f t="shared" si="1"/>
        <v>200.22</v>
      </c>
      <c r="R20" s="10"/>
      <c r="S20" s="9"/>
      <c r="T20" s="8"/>
      <c r="U20" s="8"/>
    </row>
    <row r="21" spans="1:21" ht="13.5" customHeight="1" x14ac:dyDescent="0.15">
      <c r="A21" s="77">
        <v>13</v>
      </c>
      <c r="B21" s="79" t="s">
        <v>18</v>
      </c>
      <c r="C21" s="9"/>
      <c r="D21" s="8" t="s">
        <v>4</v>
      </c>
      <c r="E21" s="12">
        <v>31.9</v>
      </c>
      <c r="F21" s="11">
        <f t="shared" si="0"/>
        <v>149.93</v>
      </c>
      <c r="G21" s="10"/>
      <c r="H21" s="9"/>
      <c r="I21" s="8"/>
      <c r="J21" s="8"/>
      <c r="K21" s="13"/>
      <c r="L21" s="82"/>
      <c r="M21" s="80"/>
      <c r="N21" s="9"/>
      <c r="O21" s="8" t="s">
        <v>3</v>
      </c>
      <c r="P21" s="12">
        <v>11.1</v>
      </c>
      <c r="Q21" s="11">
        <f t="shared" si="1"/>
        <v>52.17</v>
      </c>
      <c r="R21" s="10"/>
      <c r="S21" s="9"/>
      <c r="T21" s="8"/>
      <c r="U21" s="8"/>
    </row>
    <row r="22" spans="1:21" ht="13.5" customHeight="1" x14ac:dyDescent="0.15">
      <c r="A22" s="77"/>
      <c r="B22" s="79"/>
      <c r="C22" s="9"/>
      <c r="D22" s="8" t="s">
        <v>3</v>
      </c>
      <c r="E22" s="12">
        <v>22.2</v>
      </c>
      <c r="F22" s="11">
        <f t="shared" si="0"/>
        <v>104.34</v>
      </c>
      <c r="G22" s="10"/>
      <c r="H22" s="9"/>
      <c r="I22" s="8"/>
      <c r="J22" s="8"/>
      <c r="K22" s="13"/>
      <c r="L22" s="81">
        <v>26</v>
      </c>
      <c r="M22" s="79" t="s">
        <v>5</v>
      </c>
      <c r="N22" s="9"/>
      <c r="O22" s="8" t="s">
        <v>3</v>
      </c>
      <c r="P22" s="12">
        <v>5.6</v>
      </c>
      <c r="Q22" s="11">
        <f t="shared" si="1"/>
        <v>26.32</v>
      </c>
      <c r="R22" s="10"/>
      <c r="S22" s="9"/>
      <c r="T22" s="8"/>
      <c r="U22" s="8"/>
    </row>
    <row r="23" spans="1:21" ht="13.5" customHeight="1" x14ac:dyDescent="0.15">
      <c r="A23" s="78"/>
      <c r="B23" s="80"/>
      <c r="C23" s="9"/>
      <c r="D23" s="8" t="s">
        <v>19</v>
      </c>
      <c r="E23" s="12">
        <v>35.299999999999997</v>
      </c>
      <c r="F23" s="11">
        <f t="shared" si="0"/>
        <v>165.91</v>
      </c>
      <c r="G23" s="10"/>
      <c r="H23" s="9"/>
      <c r="I23" s="8"/>
      <c r="J23" s="8" t="s">
        <v>7</v>
      </c>
      <c r="K23" s="13"/>
      <c r="L23" s="81"/>
      <c r="M23" s="79"/>
      <c r="N23" s="9"/>
      <c r="O23" s="8" t="s">
        <v>4</v>
      </c>
      <c r="P23" s="12">
        <v>21.3</v>
      </c>
      <c r="Q23" s="11">
        <f t="shared" si="1"/>
        <v>100.11</v>
      </c>
      <c r="R23" s="10"/>
      <c r="S23" s="9"/>
      <c r="T23" s="8"/>
      <c r="U23" s="8"/>
    </row>
    <row r="24" spans="1:21" ht="13.5" customHeight="1" x14ac:dyDescent="0.15">
      <c r="A24" s="77">
        <v>14</v>
      </c>
      <c r="B24" s="79" t="s">
        <v>13</v>
      </c>
      <c r="C24" s="9"/>
      <c r="D24" s="8" t="s">
        <v>3</v>
      </c>
      <c r="E24" s="12">
        <v>11.1</v>
      </c>
      <c r="F24" s="11">
        <f t="shared" si="0"/>
        <v>52.17</v>
      </c>
      <c r="G24" s="10"/>
      <c r="H24" s="9"/>
      <c r="I24" s="8"/>
      <c r="J24" s="8"/>
      <c r="K24" s="13"/>
      <c r="L24" s="81"/>
      <c r="M24" s="79"/>
      <c r="N24" s="9"/>
      <c r="O24" s="8" t="s">
        <v>3</v>
      </c>
      <c r="P24" s="12">
        <v>16.7</v>
      </c>
      <c r="Q24" s="11">
        <f t="shared" si="1"/>
        <v>78.489999999999995</v>
      </c>
      <c r="R24" s="10"/>
      <c r="S24" s="9"/>
      <c r="T24" s="8"/>
      <c r="U24" s="8"/>
    </row>
    <row r="25" spans="1:21" ht="13.5" customHeight="1" x14ac:dyDescent="0.15">
      <c r="A25" s="77"/>
      <c r="B25" s="79"/>
      <c r="C25" s="9"/>
      <c r="D25" s="8" t="s">
        <v>4</v>
      </c>
      <c r="E25" s="12">
        <v>31.9</v>
      </c>
      <c r="F25" s="11">
        <f t="shared" si="0"/>
        <v>149.93</v>
      </c>
      <c r="G25" s="10"/>
      <c r="H25" s="9"/>
      <c r="I25" s="8"/>
      <c r="J25" s="8"/>
      <c r="K25" s="13"/>
      <c r="L25" s="82"/>
      <c r="M25" s="80"/>
      <c r="N25" s="9"/>
      <c r="O25" s="8" t="s">
        <v>20</v>
      </c>
      <c r="P25" s="12">
        <v>8.3000000000000007</v>
      </c>
      <c r="Q25" s="11">
        <f t="shared" si="1"/>
        <v>39.01</v>
      </c>
      <c r="R25" s="10"/>
      <c r="S25" s="9"/>
      <c r="T25" s="8"/>
      <c r="U25" s="8"/>
    </row>
    <row r="26" spans="1:21" ht="13.5" customHeight="1" x14ac:dyDescent="0.15">
      <c r="A26" s="77"/>
      <c r="B26" s="79"/>
      <c r="C26" s="9"/>
      <c r="D26" s="8" t="s">
        <v>19</v>
      </c>
      <c r="E26" s="12">
        <v>23.5</v>
      </c>
      <c r="F26" s="11">
        <f t="shared" si="0"/>
        <v>110.45</v>
      </c>
      <c r="G26" s="10"/>
      <c r="H26" s="9"/>
      <c r="I26" s="8"/>
      <c r="J26" s="8" t="s">
        <v>7</v>
      </c>
      <c r="K26" s="13"/>
      <c r="L26" s="81">
        <v>27</v>
      </c>
      <c r="M26" s="79" t="s">
        <v>18</v>
      </c>
      <c r="N26" s="9"/>
      <c r="O26" s="8" t="s">
        <v>3</v>
      </c>
      <c r="P26" s="12">
        <v>22.2</v>
      </c>
      <c r="Q26" s="11">
        <f t="shared" si="1"/>
        <v>104.34</v>
      </c>
      <c r="R26" s="10"/>
      <c r="S26" s="9"/>
      <c r="T26" s="8"/>
      <c r="U26" s="8"/>
    </row>
    <row r="27" spans="1:21" ht="13.5" customHeight="1" x14ac:dyDescent="0.15">
      <c r="A27" s="78"/>
      <c r="B27" s="80"/>
      <c r="C27" s="9"/>
      <c r="D27" s="8" t="s">
        <v>17</v>
      </c>
      <c r="E27" s="12">
        <v>5.5</v>
      </c>
      <c r="F27" s="11">
        <f t="shared" si="0"/>
        <v>25.85</v>
      </c>
      <c r="G27" s="10"/>
      <c r="H27" s="9"/>
      <c r="I27" s="8"/>
      <c r="J27" s="8"/>
      <c r="K27" s="13"/>
      <c r="L27" s="81"/>
      <c r="M27" s="79"/>
      <c r="N27" s="9"/>
      <c r="O27" s="8" t="s">
        <v>4</v>
      </c>
      <c r="P27" s="12">
        <v>42.6</v>
      </c>
      <c r="Q27" s="11">
        <f t="shared" si="1"/>
        <v>200.22</v>
      </c>
      <c r="R27" s="10"/>
      <c r="S27" s="9"/>
      <c r="T27" s="8"/>
      <c r="U27" s="8"/>
    </row>
    <row r="28" spans="1:21" ht="13.5" customHeight="1" x14ac:dyDescent="0.15">
      <c r="A28" s="77">
        <v>17</v>
      </c>
      <c r="B28" s="79" t="s">
        <v>16</v>
      </c>
      <c r="C28" s="9"/>
      <c r="D28" s="8" t="s">
        <v>4</v>
      </c>
      <c r="E28" s="12">
        <v>42.6</v>
      </c>
      <c r="F28" s="11">
        <f t="shared" si="0"/>
        <v>200.22</v>
      </c>
      <c r="G28" s="10"/>
      <c r="H28" s="9"/>
      <c r="I28" s="8"/>
      <c r="J28" s="8"/>
      <c r="K28" s="13"/>
      <c r="L28" s="81"/>
      <c r="M28" s="79"/>
      <c r="N28" s="9"/>
      <c r="O28" s="8" t="s">
        <v>15</v>
      </c>
      <c r="P28" s="12">
        <v>17.8</v>
      </c>
      <c r="Q28" s="11">
        <f t="shared" si="1"/>
        <v>83.66</v>
      </c>
      <c r="R28" s="10"/>
      <c r="S28" s="9"/>
      <c r="T28" s="8"/>
      <c r="U28" s="8"/>
    </row>
    <row r="29" spans="1:21" ht="13.5" customHeight="1" x14ac:dyDescent="0.15">
      <c r="A29" s="77"/>
      <c r="B29" s="79"/>
      <c r="C29" s="9"/>
      <c r="D29" s="8" t="s">
        <v>3</v>
      </c>
      <c r="E29" s="12">
        <v>22.2</v>
      </c>
      <c r="F29" s="11">
        <f t="shared" si="0"/>
        <v>104.34</v>
      </c>
      <c r="G29" s="10"/>
      <c r="H29" s="9"/>
      <c r="I29" s="8"/>
      <c r="J29" s="8"/>
      <c r="K29" s="13"/>
      <c r="L29" s="82"/>
      <c r="M29" s="80"/>
      <c r="N29" s="9"/>
      <c r="O29" s="8" t="s">
        <v>14</v>
      </c>
      <c r="P29" s="12">
        <v>66.7</v>
      </c>
      <c r="Q29" s="11">
        <f t="shared" si="1"/>
        <v>313.49</v>
      </c>
      <c r="R29" s="10"/>
      <c r="S29" s="9"/>
      <c r="T29" s="8"/>
      <c r="U29" s="8"/>
    </row>
    <row r="30" spans="1:21" ht="13.5" customHeight="1" x14ac:dyDescent="0.15">
      <c r="A30" s="77"/>
      <c r="B30" s="79"/>
      <c r="C30" s="9"/>
      <c r="D30" s="8" t="s">
        <v>14</v>
      </c>
      <c r="E30" s="12">
        <v>55.6</v>
      </c>
      <c r="F30" s="11">
        <f t="shared" si="0"/>
        <v>261.32</v>
      </c>
      <c r="G30" s="10"/>
      <c r="H30" s="9"/>
      <c r="I30" s="8"/>
      <c r="J30" s="8"/>
      <c r="K30" s="13"/>
      <c r="L30" s="81">
        <v>28</v>
      </c>
      <c r="M30" s="79" t="s">
        <v>13</v>
      </c>
      <c r="N30" s="9"/>
      <c r="O30" s="8" t="s">
        <v>12</v>
      </c>
      <c r="P30" s="12">
        <v>0.6</v>
      </c>
      <c r="Q30" s="11">
        <f t="shared" si="1"/>
        <v>2.82</v>
      </c>
      <c r="R30" s="10"/>
      <c r="S30" s="9"/>
      <c r="T30" s="8"/>
      <c r="U30" s="8"/>
    </row>
    <row r="31" spans="1:21" ht="13.5" customHeight="1" x14ac:dyDescent="0.15">
      <c r="A31" s="78"/>
      <c r="B31" s="80"/>
      <c r="C31" s="9"/>
      <c r="D31" s="8" t="s">
        <v>11</v>
      </c>
      <c r="E31" s="12">
        <v>11.1</v>
      </c>
      <c r="F31" s="11">
        <f t="shared" si="0"/>
        <v>52.17</v>
      </c>
      <c r="G31" s="10"/>
      <c r="H31" s="9"/>
      <c r="I31" s="8"/>
      <c r="J31" s="8"/>
      <c r="K31" s="13"/>
      <c r="L31" s="81"/>
      <c r="M31" s="79"/>
      <c r="N31" s="9"/>
      <c r="O31" s="8" t="s">
        <v>10</v>
      </c>
      <c r="P31" s="12">
        <v>30.6</v>
      </c>
      <c r="Q31" s="11">
        <f t="shared" si="1"/>
        <v>143.82</v>
      </c>
      <c r="R31" s="10"/>
      <c r="S31" s="9"/>
      <c r="T31" s="8"/>
      <c r="U31" s="8"/>
    </row>
    <row r="32" spans="1:21" ht="13.5" customHeight="1" x14ac:dyDescent="0.15">
      <c r="A32" s="77">
        <v>18</v>
      </c>
      <c r="B32" s="79" t="s">
        <v>9</v>
      </c>
      <c r="C32" s="9"/>
      <c r="D32" s="8" t="s">
        <v>8</v>
      </c>
      <c r="E32" s="12">
        <v>23.5</v>
      </c>
      <c r="F32" s="11">
        <f t="shared" si="0"/>
        <v>110.45</v>
      </c>
      <c r="G32" s="10"/>
      <c r="H32" s="9"/>
      <c r="I32" s="8"/>
      <c r="J32" s="8" t="s">
        <v>7</v>
      </c>
      <c r="K32" s="13"/>
      <c r="L32" s="82"/>
      <c r="M32" s="80"/>
      <c r="N32" s="9"/>
      <c r="O32" s="8" t="s">
        <v>3</v>
      </c>
      <c r="P32" s="12">
        <v>16.7</v>
      </c>
      <c r="Q32" s="11">
        <f t="shared" si="1"/>
        <v>78.489999999999995</v>
      </c>
      <c r="R32" s="10"/>
      <c r="S32" s="9"/>
      <c r="T32" s="8"/>
      <c r="U32" s="8"/>
    </row>
    <row r="33" spans="1:21" ht="13.5" customHeight="1" x14ac:dyDescent="0.15">
      <c r="A33" s="77"/>
      <c r="B33" s="79"/>
      <c r="C33" s="9"/>
      <c r="D33" s="8" t="s">
        <v>6</v>
      </c>
      <c r="E33" s="12">
        <v>10.3</v>
      </c>
      <c r="F33" s="11">
        <f t="shared" si="0"/>
        <v>48.41</v>
      </c>
      <c r="G33" s="10"/>
      <c r="H33" s="9"/>
      <c r="I33" s="8"/>
      <c r="J33" s="8"/>
      <c r="K33" s="13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3.5" customHeight="1" x14ac:dyDescent="0.15">
      <c r="A34" s="77"/>
      <c r="B34" s="79"/>
      <c r="C34" s="9"/>
      <c r="D34" s="8" t="s">
        <v>3</v>
      </c>
      <c r="E34" s="12">
        <v>11.1</v>
      </c>
      <c r="F34" s="11">
        <f t="shared" si="0"/>
        <v>52.17</v>
      </c>
      <c r="G34" s="10"/>
      <c r="H34" s="9"/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3.5" customHeight="1" x14ac:dyDescent="0.15">
      <c r="A35" s="77"/>
      <c r="B35" s="79"/>
      <c r="C35" s="9"/>
      <c r="D35" s="8" t="s">
        <v>4</v>
      </c>
      <c r="E35" s="12">
        <v>10.6</v>
      </c>
      <c r="F35" s="11">
        <f t="shared" si="0"/>
        <v>49.82</v>
      </c>
      <c r="G35" s="10"/>
      <c r="H35" s="9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3.5" customHeight="1" x14ac:dyDescent="0.15">
      <c r="A36" s="78"/>
      <c r="B36" s="80"/>
      <c r="C36" s="9"/>
      <c r="D36" s="8" t="s">
        <v>1</v>
      </c>
      <c r="E36" s="12">
        <v>5.4</v>
      </c>
      <c r="F36" s="11">
        <f t="shared" si="0"/>
        <v>25.38</v>
      </c>
      <c r="G36" s="10"/>
      <c r="H36" s="9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3.5" customHeight="1" x14ac:dyDescent="0.15">
      <c r="A37" s="77">
        <v>19</v>
      </c>
      <c r="B37" s="79" t="s">
        <v>5</v>
      </c>
      <c r="C37" s="9"/>
      <c r="D37" s="8" t="s">
        <v>4</v>
      </c>
      <c r="E37" s="12">
        <v>53.2</v>
      </c>
      <c r="F37" s="11">
        <f t="shared" si="0"/>
        <v>250.04</v>
      </c>
      <c r="G37" s="10"/>
      <c r="H37" s="9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3.5" customHeight="1" x14ac:dyDescent="0.15">
      <c r="A38" s="77"/>
      <c r="B38" s="79"/>
      <c r="C38" s="9"/>
      <c r="D38" s="8" t="s">
        <v>3</v>
      </c>
      <c r="E38" s="12">
        <v>22.2</v>
      </c>
      <c r="F38" s="11">
        <f t="shared" si="0"/>
        <v>104.34</v>
      </c>
      <c r="G38" s="10"/>
      <c r="H38" s="9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3.5" customHeight="1" x14ac:dyDescent="0.15">
      <c r="A39" s="77"/>
      <c r="B39" s="79"/>
      <c r="C39" s="9"/>
      <c r="D39" s="8" t="s">
        <v>1</v>
      </c>
      <c r="E39" s="12">
        <v>5.4</v>
      </c>
      <c r="F39" s="11">
        <f t="shared" si="0"/>
        <v>25.38</v>
      </c>
      <c r="G39" s="10"/>
      <c r="H39" s="9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3.5" customHeight="1" x14ac:dyDescent="0.15">
      <c r="A40" s="77"/>
      <c r="B40" s="79"/>
      <c r="C40" s="9"/>
      <c r="D40" s="8" t="s">
        <v>3</v>
      </c>
      <c r="E40" s="12">
        <v>11.1</v>
      </c>
      <c r="F40" s="11">
        <f t="shared" si="0"/>
        <v>52.17</v>
      </c>
      <c r="G40" s="10"/>
      <c r="H40" s="9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3.5" customHeight="1" x14ac:dyDescent="0.15">
      <c r="A41" s="77"/>
      <c r="B41" s="79"/>
      <c r="C41" s="9"/>
      <c r="D41" s="8" t="s">
        <v>2</v>
      </c>
      <c r="E41" s="12">
        <v>17.600000000000001</v>
      </c>
      <c r="F41" s="11">
        <f t="shared" si="0"/>
        <v>82.72</v>
      </c>
      <c r="G41" s="10"/>
      <c r="H41" s="9"/>
      <c r="I41" s="8"/>
      <c r="J41" s="8"/>
      <c r="K41" s="7"/>
      <c r="L41" s="7"/>
      <c r="M41" s="7"/>
      <c r="N41" s="7"/>
      <c r="O41" s="1"/>
      <c r="P41" s="7"/>
      <c r="Q41" s="7"/>
      <c r="R41" s="7"/>
      <c r="S41" s="7"/>
      <c r="T41" s="7"/>
      <c r="U41" s="7"/>
    </row>
    <row r="42" spans="1:21" ht="13.5" customHeight="1" x14ac:dyDescent="0.15">
      <c r="A42" s="78"/>
      <c r="B42" s="80"/>
      <c r="C42" s="9"/>
      <c r="D42" s="8" t="s">
        <v>1</v>
      </c>
      <c r="E42" s="12">
        <v>5.4</v>
      </c>
      <c r="F42" s="11">
        <f t="shared" si="0"/>
        <v>25.38</v>
      </c>
      <c r="G42" s="10"/>
      <c r="H42" s="9"/>
      <c r="I42" s="8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7.25" customHeight="1" x14ac:dyDescent="0.15">
      <c r="U43" s="6" t="s">
        <v>0</v>
      </c>
    </row>
    <row r="44" spans="1:21" ht="17.25" customHeight="1" x14ac:dyDescent="0.15">
      <c r="L44" s="5"/>
      <c r="M44" s="4"/>
      <c r="N44" s="4"/>
      <c r="O44" s="4"/>
      <c r="P44" s="4"/>
      <c r="Q44" s="4"/>
      <c r="R44" s="4"/>
      <c r="S44" s="4"/>
      <c r="T44" s="4"/>
      <c r="U44" s="4"/>
    </row>
    <row r="45" spans="1:21" ht="17.25" customHeight="1" x14ac:dyDescent="0.15">
      <c r="L45" s="5"/>
      <c r="M45" s="4"/>
      <c r="N45" s="4"/>
      <c r="P45" s="4"/>
      <c r="Q45" s="4"/>
      <c r="R45" s="4"/>
      <c r="S45" s="4"/>
      <c r="T45" s="4"/>
      <c r="U45" s="4"/>
    </row>
    <row r="46" spans="1:21" ht="17.25" customHeight="1" x14ac:dyDescent="0.15">
      <c r="L46" s="5"/>
      <c r="M46" s="4"/>
      <c r="N46" s="4"/>
      <c r="O46" s="4"/>
      <c r="P46" s="4"/>
      <c r="Q46" s="4"/>
      <c r="R46" s="4"/>
      <c r="S46" s="4"/>
      <c r="T46" s="4"/>
      <c r="U46" s="4"/>
    </row>
    <row r="47" spans="1:21" ht="19.5" x14ac:dyDescent="0.15"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9.5" x14ac:dyDescent="0.15"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10" ht="19.5" x14ac:dyDescent="0.15">
      <c r="A49" s="3"/>
    </row>
    <row r="50" spans="1:10" ht="19.5" x14ac:dyDescent="0.15">
      <c r="A50" s="3"/>
    </row>
    <row r="51" spans="1:10" ht="19.5" x14ac:dyDescent="0.15">
      <c r="A51" s="3"/>
    </row>
    <row r="52" spans="1:10" ht="19.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9.5" x14ac:dyDescent="0.15">
      <c r="A53" s="3"/>
    </row>
    <row r="55" spans="1:10" ht="19.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19.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9.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</row>
    <row r="59" spans="1:10" ht="19.5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</row>
    <row r="60" spans="1:10" ht="19.5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</row>
    <row r="61" spans="1:10" ht="19.5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</row>
    <row r="62" spans="1:10" ht="19.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9.5" x14ac:dyDescent="0.15">
      <c r="A63" s="3"/>
      <c r="B63" s="3"/>
      <c r="C63" s="3"/>
      <c r="D63" s="3"/>
      <c r="E63" s="3"/>
      <c r="F63" s="3"/>
      <c r="H63" s="3"/>
      <c r="I63" s="3"/>
      <c r="J63" s="3"/>
    </row>
  </sheetData>
  <sheetProtection password="DEDF" sheet="1"/>
  <mergeCells count="34">
    <mergeCell ref="A1:U1"/>
    <mergeCell ref="Q3:S3"/>
    <mergeCell ref="F4:H4"/>
    <mergeCell ref="Q4:S4"/>
    <mergeCell ref="A5:A8"/>
    <mergeCell ref="B5:B8"/>
    <mergeCell ref="L5:L9"/>
    <mergeCell ref="M5:M9"/>
    <mergeCell ref="A9:A15"/>
    <mergeCell ref="B9:B15"/>
    <mergeCell ref="L10:L13"/>
    <mergeCell ref="M10:M13"/>
    <mergeCell ref="L14:L17"/>
    <mergeCell ref="M14:M17"/>
    <mergeCell ref="A16:A20"/>
    <mergeCell ref="B16:B20"/>
    <mergeCell ref="L18:L21"/>
    <mergeCell ref="M18:M21"/>
    <mergeCell ref="A21:A23"/>
    <mergeCell ref="B21:B23"/>
    <mergeCell ref="A28:A31"/>
    <mergeCell ref="B28:B31"/>
    <mergeCell ref="L30:L32"/>
    <mergeCell ref="M30:M32"/>
    <mergeCell ref="A37:A42"/>
    <mergeCell ref="B37:B42"/>
    <mergeCell ref="L22:L25"/>
    <mergeCell ref="M22:M25"/>
    <mergeCell ref="A24:A27"/>
    <mergeCell ref="B24:B27"/>
    <mergeCell ref="L26:L29"/>
    <mergeCell ref="M26:M29"/>
    <mergeCell ref="A32:A36"/>
    <mergeCell ref="B32:B3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875" style="2" customWidth="1"/>
    <col min="7" max="7" width="3.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875" style="2" customWidth="1"/>
    <col min="18" max="18" width="3.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3" ht="22.5" customHeight="1" x14ac:dyDescent="0.1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3" ht="20.25" customHeight="1" x14ac:dyDescent="0.15">
      <c r="L2" s="19" t="s">
        <v>34</v>
      </c>
      <c r="M2" s="19"/>
      <c r="N2" s="19"/>
      <c r="O2" s="19"/>
      <c r="P2" s="19"/>
      <c r="Q2" s="19"/>
      <c r="R2" s="19"/>
      <c r="S2" s="21"/>
      <c r="T2" s="21"/>
      <c r="U2" s="21" t="s">
        <v>33</v>
      </c>
    </row>
    <row r="3" spans="1:23" ht="20.25" customHeight="1" x14ac:dyDescent="0.15">
      <c r="A3" s="3" t="s">
        <v>32</v>
      </c>
      <c r="B3" s="3"/>
      <c r="C3" s="3"/>
      <c r="D3" s="3"/>
      <c r="E3" s="19" t="s">
        <v>31</v>
      </c>
      <c r="F3" s="20">
        <v>4700</v>
      </c>
      <c r="G3" s="19"/>
      <c r="I3" s="18"/>
      <c r="L3" s="18"/>
      <c r="M3" s="18"/>
      <c r="N3" s="18"/>
      <c r="O3" s="18"/>
      <c r="P3" s="18"/>
      <c r="Q3" s="84"/>
      <c r="R3" s="84"/>
      <c r="S3" s="84"/>
      <c r="T3" s="18"/>
    </row>
    <row r="4" spans="1:23" s="14" customFormat="1" ht="42" customHeight="1" x14ac:dyDescent="0.15">
      <c r="A4" s="15" t="s">
        <v>30</v>
      </c>
      <c r="B4" s="15" t="s">
        <v>29</v>
      </c>
      <c r="C4" s="15" t="s">
        <v>28</v>
      </c>
      <c r="D4" s="15" t="s">
        <v>27</v>
      </c>
      <c r="E4" s="16" t="s">
        <v>26</v>
      </c>
      <c r="F4" s="85" t="s">
        <v>25</v>
      </c>
      <c r="G4" s="86"/>
      <c r="H4" s="87"/>
      <c r="I4" s="15" t="s">
        <v>24</v>
      </c>
      <c r="J4" s="15" t="s">
        <v>23</v>
      </c>
      <c r="K4" s="17"/>
      <c r="L4" s="15" t="s">
        <v>30</v>
      </c>
      <c r="M4" s="15" t="s">
        <v>29</v>
      </c>
      <c r="N4" s="15" t="s">
        <v>28</v>
      </c>
      <c r="O4" s="15" t="s">
        <v>27</v>
      </c>
      <c r="P4" s="16" t="s">
        <v>26</v>
      </c>
      <c r="Q4" s="85" t="s">
        <v>25</v>
      </c>
      <c r="R4" s="86"/>
      <c r="S4" s="87"/>
      <c r="T4" s="15" t="s">
        <v>24</v>
      </c>
      <c r="U4" s="15" t="s">
        <v>23</v>
      </c>
    </row>
    <row r="5" spans="1:23" s="22" customFormat="1" ht="13.5" customHeight="1" x14ac:dyDescent="0.15">
      <c r="A5" s="77">
        <v>1</v>
      </c>
      <c r="B5" s="79" t="s">
        <v>16</v>
      </c>
      <c r="C5" s="9"/>
      <c r="D5" s="8" t="s">
        <v>4</v>
      </c>
      <c r="E5" s="12">
        <v>31.9</v>
      </c>
      <c r="F5" s="11">
        <f t="shared" ref="F5:F36" si="0">E5*$F$3/1000</f>
        <v>149.93</v>
      </c>
      <c r="G5" s="10"/>
      <c r="H5" s="9"/>
      <c r="I5" s="8"/>
      <c r="J5" s="8"/>
      <c r="K5" s="13"/>
      <c r="L5" s="81">
        <v>19</v>
      </c>
      <c r="M5" s="79" t="s">
        <v>13</v>
      </c>
      <c r="N5" s="9"/>
      <c r="O5" s="8" t="s">
        <v>3</v>
      </c>
      <c r="P5" s="12">
        <v>16.7</v>
      </c>
      <c r="Q5" s="11">
        <f t="shared" ref="Q5:Q36" si="1">P5*$F$3/1000</f>
        <v>78.489999999999995</v>
      </c>
      <c r="R5" s="10"/>
      <c r="S5" s="9"/>
      <c r="T5" s="8"/>
      <c r="U5" s="8"/>
      <c r="V5" s="7"/>
      <c r="W5" s="7"/>
    </row>
    <row r="6" spans="1:23" s="22" customFormat="1" ht="13.5" customHeight="1" x14ac:dyDescent="0.15">
      <c r="A6" s="77"/>
      <c r="B6" s="79"/>
      <c r="C6" s="9"/>
      <c r="D6" s="8" t="s">
        <v>3</v>
      </c>
      <c r="E6" s="12">
        <v>16.7</v>
      </c>
      <c r="F6" s="11">
        <f t="shared" si="0"/>
        <v>78.489999999999995</v>
      </c>
      <c r="G6" s="10"/>
      <c r="H6" s="9"/>
      <c r="I6" s="8"/>
      <c r="J6" s="8"/>
      <c r="K6" s="13"/>
      <c r="L6" s="81"/>
      <c r="M6" s="79"/>
      <c r="N6" s="9"/>
      <c r="O6" s="8" t="s">
        <v>11</v>
      </c>
      <c r="P6" s="12">
        <v>5.6</v>
      </c>
      <c r="Q6" s="11">
        <f t="shared" si="1"/>
        <v>26.32</v>
      </c>
      <c r="R6" s="10"/>
      <c r="S6" s="9"/>
      <c r="T6" s="8"/>
      <c r="U6" s="8"/>
      <c r="V6" s="7"/>
      <c r="W6" s="7"/>
    </row>
    <row r="7" spans="1:23" s="22" customFormat="1" ht="13.5" customHeight="1" x14ac:dyDescent="0.15">
      <c r="A7" s="77"/>
      <c r="B7" s="79"/>
      <c r="C7" s="9"/>
      <c r="D7" s="8" t="s">
        <v>11</v>
      </c>
      <c r="E7" s="12">
        <v>5.6</v>
      </c>
      <c r="F7" s="11">
        <f t="shared" si="0"/>
        <v>26.32</v>
      </c>
      <c r="G7" s="10"/>
      <c r="H7" s="9"/>
      <c r="I7" s="8"/>
      <c r="J7" s="8"/>
      <c r="K7" s="13"/>
      <c r="L7" s="81"/>
      <c r="M7" s="79"/>
      <c r="N7" s="9"/>
      <c r="O7" s="8" t="s">
        <v>8</v>
      </c>
      <c r="P7" s="12">
        <v>11.8</v>
      </c>
      <c r="Q7" s="11">
        <f t="shared" si="1"/>
        <v>55.46</v>
      </c>
      <c r="R7" s="10"/>
      <c r="S7" s="9"/>
      <c r="T7" s="8"/>
      <c r="U7" s="8" t="s">
        <v>7</v>
      </c>
      <c r="V7" s="7"/>
      <c r="W7" s="7"/>
    </row>
    <row r="8" spans="1:23" s="22" customFormat="1" ht="13.5" customHeight="1" x14ac:dyDescent="0.15">
      <c r="A8" s="78"/>
      <c r="B8" s="80"/>
      <c r="C8" s="9"/>
      <c r="D8" s="8" t="s">
        <v>19</v>
      </c>
      <c r="E8" s="12">
        <v>35.299999999999997</v>
      </c>
      <c r="F8" s="11">
        <f t="shared" si="0"/>
        <v>165.91</v>
      </c>
      <c r="G8" s="10"/>
      <c r="H8" s="9"/>
      <c r="I8" s="8"/>
      <c r="J8" s="8" t="s">
        <v>7</v>
      </c>
      <c r="K8" s="13"/>
      <c r="L8" s="81"/>
      <c r="M8" s="79"/>
      <c r="N8" s="9"/>
      <c r="O8" s="8" t="s">
        <v>1</v>
      </c>
      <c r="P8" s="12">
        <v>5.4</v>
      </c>
      <c r="Q8" s="11">
        <f t="shared" si="1"/>
        <v>25.38</v>
      </c>
      <c r="R8" s="10"/>
      <c r="S8" s="9"/>
      <c r="T8" s="8"/>
      <c r="U8" s="8" t="s">
        <v>7</v>
      </c>
      <c r="V8" s="7"/>
      <c r="W8" s="7"/>
    </row>
    <row r="9" spans="1:23" s="22" customFormat="1" ht="13.5" customHeight="1" x14ac:dyDescent="0.15">
      <c r="A9" s="77">
        <v>2</v>
      </c>
      <c r="B9" s="79" t="s">
        <v>9</v>
      </c>
      <c r="C9" s="9"/>
      <c r="D9" s="8" t="s">
        <v>19</v>
      </c>
      <c r="E9" s="12">
        <v>35.299999999999997</v>
      </c>
      <c r="F9" s="11">
        <f t="shared" si="0"/>
        <v>165.91</v>
      </c>
      <c r="G9" s="10"/>
      <c r="H9" s="9"/>
      <c r="I9" s="8"/>
      <c r="J9" s="8" t="s">
        <v>7</v>
      </c>
      <c r="K9" s="13"/>
      <c r="L9" s="81"/>
      <c r="M9" s="79"/>
      <c r="N9" s="9"/>
      <c r="O9" s="8" t="s">
        <v>19</v>
      </c>
      <c r="P9" s="12">
        <v>23.5</v>
      </c>
      <c r="Q9" s="11">
        <f t="shared" si="1"/>
        <v>110.45</v>
      </c>
      <c r="R9" s="10"/>
      <c r="S9" s="9"/>
      <c r="T9" s="8"/>
      <c r="U9" s="8" t="s">
        <v>7</v>
      </c>
      <c r="V9" s="7"/>
      <c r="W9" s="7"/>
    </row>
    <row r="10" spans="1:23" s="22" customFormat="1" ht="13.5" customHeight="1" x14ac:dyDescent="0.15">
      <c r="A10" s="77"/>
      <c r="B10" s="79"/>
      <c r="C10" s="9"/>
      <c r="D10" s="8" t="s">
        <v>3</v>
      </c>
      <c r="E10" s="12">
        <v>11.1</v>
      </c>
      <c r="F10" s="11">
        <f t="shared" si="0"/>
        <v>52.17</v>
      </c>
      <c r="G10" s="10"/>
      <c r="H10" s="9"/>
      <c r="I10" s="8"/>
      <c r="J10" s="8"/>
      <c r="K10" s="13"/>
      <c r="L10" s="81"/>
      <c r="M10" s="79"/>
      <c r="N10" s="9"/>
      <c r="O10" s="8" t="s">
        <v>10</v>
      </c>
      <c r="P10" s="12">
        <v>5.0999999999999996</v>
      </c>
      <c r="Q10" s="11">
        <f t="shared" si="1"/>
        <v>23.97</v>
      </c>
      <c r="R10" s="10"/>
      <c r="S10" s="9"/>
      <c r="T10" s="8"/>
      <c r="U10" s="8"/>
      <c r="V10" s="7"/>
      <c r="W10" s="7"/>
    </row>
    <row r="11" spans="1:23" s="22" customFormat="1" ht="13.5" customHeight="1" x14ac:dyDescent="0.15">
      <c r="A11" s="77"/>
      <c r="B11" s="79"/>
      <c r="C11" s="9"/>
      <c r="D11" s="8" t="s">
        <v>4</v>
      </c>
      <c r="E11" s="12">
        <v>31.9</v>
      </c>
      <c r="F11" s="11">
        <f t="shared" si="0"/>
        <v>149.93</v>
      </c>
      <c r="G11" s="10"/>
      <c r="H11" s="9"/>
      <c r="I11" s="8"/>
      <c r="J11" s="8"/>
      <c r="K11" s="13"/>
      <c r="L11" s="82"/>
      <c r="M11" s="80"/>
      <c r="N11" s="9"/>
      <c r="O11" s="8" t="s">
        <v>3</v>
      </c>
      <c r="P11" s="12">
        <v>11.1</v>
      </c>
      <c r="Q11" s="11">
        <f t="shared" si="1"/>
        <v>52.17</v>
      </c>
      <c r="R11" s="10"/>
      <c r="S11" s="9"/>
      <c r="T11" s="8"/>
      <c r="U11" s="8"/>
      <c r="V11" s="7"/>
      <c r="W11" s="7"/>
    </row>
    <row r="12" spans="1:23" s="22" customFormat="1" ht="13.5" customHeight="1" x14ac:dyDescent="0.15">
      <c r="A12" s="77"/>
      <c r="B12" s="79"/>
      <c r="C12" s="9"/>
      <c r="D12" s="8" t="s">
        <v>2</v>
      </c>
      <c r="E12" s="12">
        <v>11.8</v>
      </c>
      <c r="F12" s="11">
        <f t="shared" si="0"/>
        <v>55.46</v>
      </c>
      <c r="G12" s="10"/>
      <c r="H12" s="9"/>
      <c r="I12" s="8"/>
      <c r="J12" s="8"/>
      <c r="K12" s="13"/>
      <c r="L12" s="81">
        <v>22</v>
      </c>
      <c r="M12" s="79" t="s">
        <v>16</v>
      </c>
      <c r="N12" s="9"/>
      <c r="O12" s="8" t="s">
        <v>3</v>
      </c>
      <c r="P12" s="12">
        <v>16.7</v>
      </c>
      <c r="Q12" s="11">
        <f t="shared" si="1"/>
        <v>78.489999999999995</v>
      </c>
      <c r="R12" s="10"/>
      <c r="S12" s="9"/>
      <c r="T12" s="8"/>
      <c r="U12" s="8"/>
      <c r="V12" s="7"/>
      <c r="W12" s="7"/>
    </row>
    <row r="13" spans="1:23" s="22" customFormat="1" ht="13.5" customHeight="1" x14ac:dyDescent="0.15">
      <c r="A13" s="78"/>
      <c r="B13" s="80"/>
      <c r="C13" s="9"/>
      <c r="D13" s="8" t="s">
        <v>1</v>
      </c>
      <c r="E13" s="12">
        <v>5.4</v>
      </c>
      <c r="F13" s="11">
        <f t="shared" si="0"/>
        <v>25.38</v>
      </c>
      <c r="G13" s="10"/>
      <c r="H13" s="9"/>
      <c r="I13" s="8"/>
      <c r="J13" s="8" t="s">
        <v>7</v>
      </c>
      <c r="K13" s="13"/>
      <c r="L13" s="81"/>
      <c r="M13" s="79"/>
      <c r="N13" s="9"/>
      <c r="O13" s="8" t="s">
        <v>4</v>
      </c>
      <c r="P13" s="12">
        <v>31.9</v>
      </c>
      <c r="Q13" s="11">
        <f t="shared" si="1"/>
        <v>149.93</v>
      </c>
      <c r="R13" s="10"/>
      <c r="S13" s="9"/>
      <c r="T13" s="8"/>
      <c r="U13" s="8" t="s">
        <v>7</v>
      </c>
      <c r="V13" s="7"/>
      <c r="W13" s="7"/>
    </row>
    <row r="14" spans="1:23" s="22" customFormat="1" ht="13.5" customHeight="1" x14ac:dyDescent="0.15">
      <c r="A14" s="77">
        <v>8</v>
      </c>
      <c r="B14" s="79" t="s">
        <v>16</v>
      </c>
      <c r="C14" s="9"/>
      <c r="D14" s="8" t="s">
        <v>4</v>
      </c>
      <c r="E14" s="12">
        <v>31.9</v>
      </c>
      <c r="F14" s="11">
        <f t="shared" si="0"/>
        <v>149.93</v>
      </c>
      <c r="G14" s="10"/>
      <c r="H14" s="9"/>
      <c r="I14" s="8"/>
      <c r="J14" s="8"/>
      <c r="K14" s="13"/>
      <c r="L14" s="81"/>
      <c r="M14" s="79"/>
      <c r="N14" s="9"/>
      <c r="O14" s="8" t="s">
        <v>14</v>
      </c>
      <c r="P14" s="12">
        <v>33.299999999999997</v>
      </c>
      <c r="Q14" s="11">
        <f t="shared" si="1"/>
        <v>156.51</v>
      </c>
      <c r="R14" s="10"/>
      <c r="S14" s="9"/>
      <c r="T14" s="8"/>
      <c r="U14" s="8"/>
      <c r="V14" s="7"/>
      <c r="W14" s="7"/>
    </row>
    <row r="15" spans="1:23" s="22" customFormat="1" ht="13.5" customHeight="1" x14ac:dyDescent="0.15">
      <c r="A15" s="77"/>
      <c r="B15" s="79"/>
      <c r="C15" s="9"/>
      <c r="D15" s="8" t="s">
        <v>3</v>
      </c>
      <c r="E15" s="12">
        <v>11.1</v>
      </c>
      <c r="F15" s="11">
        <f t="shared" si="0"/>
        <v>52.17</v>
      </c>
      <c r="G15" s="10"/>
      <c r="H15" s="9"/>
      <c r="I15" s="8"/>
      <c r="J15" s="8"/>
      <c r="K15" s="13"/>
      <c r="L15" s="81"/>
      <c r="M15" s="79"/>
      <c r="N15" s="9"/>
      <c r="O15" s="8" t="s">
        <v>21</v>
      </c>
      <c r="P15" s="12">
        <v>27.8</v>
      </c>
      <c r="Q15" s="11">
        <f t="shared" si="1"/>
        <v>130.66</v>
      </c>
      <c r="R15" s="10"/>
      <c r="S15" s="9"/>
      <c r="T15" s="8"/>
      <c r="U15" s="8"/>
      <c r="V15" s="7"/>
      <c r="W15" s="7"/>
    </row>
    <row r="16" spans="1:23" s="22" customFormat="1" ht="13.5" customHeight="1" x14ac:dyDescent="0.15">
      <c r="A16" s="77"/>
      <c r="B16" s="79"/>
      <c r="C16" s="9"/>
      <c r="D16" s="8" t="s">
        <v>11</v>
      </c>
      <c r="E16" s="12">
        <v>5.6</v>
      </c>
      <c r="F16" s="11">
        <f t="shared" si="0"/>
        <v>26.32</v>
      </c>
      <c r="G16" s="10"/>
      <c r="H16" s="9"/>
      <c r="I16" s="8"/>
      <c r="J16" s="8"/>
      <c r="K16" s="13"/>
      <c r="L16" s="82"/>
      <c r="M16" s="80"/>
      <c r="N16" s="9"/>
      <c r="O16" s="8" t="s">
        <v>3</v>
      </c>
      <c r="P16" s="12">
        <v>16.7</v>
      </c>
      <c r="Q16" s="11">
        <f t="shared" si="1"/>
        <v>78.489999999999995</v>
      </c>
      <c r="R16" s="10"/>
      <c r="S16" s="9"/>
      <c r="T16" s="8"/>
      <c r="U16" s="8"/>
      <c r="V16" s="7"/>
      <c r="W16" s="7"/>
    </row>
    <row r="17" spans="1:23" s="22" customFormat="1" ht="13.5" customHeight="1" x14ac:dyDescent="0.15">
      <c r="A17" s="77"/>
      <c r="B17" s="79"/>
      <c r="C17" s="9"/>
      <c r="D17" s="8" t="s">
        <v>19</v>
      </c>
      <c r="E17" s="12">
        <v>35.299999999999997</v>
      </c>
      <c r="F17" s="11">
        <f t="shared" si="0"/>
        <v>165.91</v>
      </c>
      <c r="G17" s="10"/>
      <c r="H17" s="9"/>
      <c r="I17" s="8"/>
      <c r="J17" s="8" t="s">
        <v>7</v>
      </c>
      <c r="K17" s="13"/>
      <c r="L17" s="82">
        <v>23</v>
      </c>
      <c r="M17" s="80" t="s">
        <v>9</v>
      </c>
      <c r="N17" s="9"/>
      <c r="O17" s="8" t="s">
        <v>4</v>
      </c>
      <c r="P17" s="12">
        <v>31.9</v>
      </c>
      <c r="Q17" s="11">
        <f t="shared" si="1"/>
        <v>149.93</v>
      </c>
      <c r="R17" s="10"/>
      <c r="S17" s="9"/>
      <c r="T17" s="8"/>
      <c r="U17" s="8" t="s">
        <v>7</v>
      </c>
      <c r="V17" s="7"/>
      <c r="W17" s="7"/>
    </row>
    <row r="18" spans="1:23" s="22" customFormat="1" ht="13.5" customHeight="1" x14ac:dyDescent="0.15">
      <c r="A18" s="78"/>
      <c r="B18" s="80"/>
      <c r="C18" s="9"/>
      <c r="D18" s="8" t="s">
        <v>21</v>
      </c>
      <c r="E18" s="12">
        <v>33.299999999999997</v>
      </c>
      <c r="F18" s="11">
        <f t="shared" si="0"/>
        <v>156.51</v>
      </c>
      <c r="G18" s="10"/>
      <c r="H18" s="9"/>
      <c r="I18" s="8"/>
      <c r="J18" s="8"/>
      <c r="K18" s="13"/>
      <c r="L18" s="81"/>
      <c r="M18" s="79"/>
      <c r="N18" s="9"/>
      <c r="O18" s="8" t="s">
        <v>3</v>
      </c>
      <c r="P18" s="12">
        <v>22.2</v>
      </c>
      <c r="Q18" s="11">
        <f t="shared" si="1"/>
        <v>104.34</v>
      </c>
      <c r="R18" s="10"/>
      <c r="S18" s="9"/>
      <c r="T18" s="8"/>
      <c r="U18" s="8"/>
      <c r="V18" s="7"/>
      <c r="W18" s="7"/>
    </row>
    <row r="19" spans="1:23" s="22" customFormat="1" ht="13.5" customHeight="1" x14ac:dyDescent="0.15">
      <c r="A19" s="77">
        <v>9</v>
      </c>
      <c r="B19" s="79" t="s">
        <v>9</v>
      </c>
      <c r="C19" s="9"/>
      <c r="D19" s="8" t="s">
        <v>4</v>
      </c>
      <c r="E19" s="12">
        <v>42.6</v>
      </c>
      <c r="F19" s="11">
        <f t="shared" si="0"/>
        <v>200.22</v>
      </c>
      <c r="G19" s="10"/>
      <c r="H19" s="9"/>
      <c r="I19" s="8"/>
      <c r="J19" s="8"/>
      <c r="K19" s="13"/>
      <c r="L19" s="81"/>
      <c r="M19" s="79"/>
      <c r="N19" s="9"/>
      <c r="O19" s="8" t="s">
        <v>19</v>
      </c>
      <c r="P19" s="12">
        <v>35.299999999999997</v>
      </c>
      <c r="Q19" s="11">
        <f t="shared" si="1"/>
        <v>165.91</v>
      </c>
      <c r="R19" s="10"/>
      <c r="S19" s="9"/>
      <c r="T19" s="8"/>
      <c r="U19" s="8" t="s">
        <v>7</v>
      </c>
      <c r="V19" s="7"/>
      <c r="W19" s="7"/>
    </row>
    <row r="20" spans="1:23" s="22" customFormat="1" ht="13.5" customHeight="1" x14ac:dyDescent="0.15">
      <c r="A20" s="77"/>
      <c r="B20" s="79"/>
      <c r="C20" s="9"/>
      <c r="D20" s="8" t="s">
        <v>3</v>
      </c>
      <c r="E20" s="12">
        <v>16.7</v>
      </c>
      <c r="F20" s="11">
        <f t="shared" si="0"/>
        <v>78.489999999999995</v>
      </c>
      <c r="G20" s="10"/>
      <c r="H20" s="9"/>
      <c r="I20" s="8"/>
      <c r="J20" s="8"/>
      <c r="K20" s="13"/>
      <c r="L20" s="81"/>
      <c r="M20" s="79"/>
      <c r="N20" s="9"/>
      <c r="O20" s="8" t="s">
        <v>6</v>
      </c>
      <c r="P20" s="12">
        <v>15.5</v>
      </c>
      <c r="Q20" s="11">
        <f t="shared" si="1"/>
        <v>72.849999999999994</v>
      </c>
      <c r="R20" s="10"/>
      <c r="S20" s="9"/>
      <c r="T20" s="8"/>
      <c r="U20" s="8"/>
      <c r="V20" s="7"/>
      <c r="W20" s="7"/>
    </row>
    <row r="21" spans="1:23" s="22" customFormat="1" ht="13.5" customHeight="1" x14ac:dyDescent="0.15">
      <c r="A21" s="77"/>
      <c r="B21" s="79"/>
      <c r="C21" s="9"/>
      <c r="D21" s="8" t="s">
        <v>14</v>
      </c>
      <c r="E21" s="12">
        <v>83.3</v>
      </c>
      <c r="F21" s="11">
        <f t="shared" si="0"/>
        <v>391.51</v>
      </c>
      <c r="G21" s="10"/>
      <c r="H21" s="9"/>
      <c r="I21" s="8"/>
      <c r="J21" s="8"/>
      <c r="K21" s="13"/>
      <c r="L21" s="82"/>
      <c r="M21" s="80"/>
      <c r="N21" s="9"/>
      <c r="O21" s="8" t="s">
        <v>1</v>
      </c>
      <c r="P21" s="12">
        <v>5.4</v>
      </c>
      <c r="Q21" s="11">
        <f t="shared" si="1"/>
        <v>25.38</v>
      </c>
      <c r="R21" s="10"/>
      <c r="S21" s="9"/>
      <c r="T21" s="8"/>
      <c r="U21" s="8" t="s">
        <v>7</v>
      </c>
      <c r="V21" s="7"/>
      <c r="W21" s="7"/>
    </row>
    <row r="22" spans="1:23" s="22" customFormat="1" ht="13.5" customHeight="1" x14ac:dyDescent="0.15">
      <c r="A22" s="77"/>
      <c r="B22" s="79"/>
      <c r="C22" s="9"/>
      <c r="D22" s="8" t="s">
        <v>10</v>
      </c>
      <c r="E22" s="12">
        <v>3.1</v>
      </c>
      <c r="F22" s="11">
        <f t="shared" si="0"/>
        <v>14.57</v>
      </c>
      <c r="G22" s="10"/>
      <c r="H22" s="9"/>
      <c r="I22" s="8"/>
      <c r="J22" s="8"/>
      <c r="K22" s="13"/>
      <c r="L22" s="81">
        <v>24</v>
      </c>
      <c r="M22" s="79" t="s">
        <v>5</v>
      </c>
      <c r="N22" s="9"/>
      <c r="O22" s="8" t="s">
        <v>3</v>
      </c>
      <c r="P22" s="12">
        <v>5.6</v>
      </c>
      <c r="Q22" s="11">
        <f t="shared" si="1"/>
        <v>26.32</v>
      </c>
      <c r="R22" s="10"/>
      <c r="S22" s="9"/>
      <c r="T22" s="8"/>
      <c r="U22" s="8"/>
      <c r="V22" s="7"/>
      <c r="W22" s="7"/>
    </row>
    <row r="23" spans="1:23" s="22" customFormat="1" ht="13.5" customHeight="1" x14ac:dyDescent="0.15">
      <c r="A23" s="78"/>
      <c r="B23" s="80"/>
      <c r="C23" s="9"/>
      <c r="D23" s="8" t="s">
        <v>19</v>
      </c>
      <c r="E23" s="12">
        <v>17.600000000000001</v>
      </c>
      <c r="F23" s="11">
        <f t="shared" si="0"/>
        <v>82.72</v>
      </c>
      <c r="G23" s="10"/>
      <c r="H23" s="9"/>
      <c r="I23" s="8"/>
      <c r="J23" s="8"/>
      <c r="K23" s="13"/>
      <c r="L23" s="81"/>
      <c r="M23" s="79"/>
      <c r="N23" s="9"/>
      <c r="O23" s="8" t="s">
        <v>4</v>
      </c>
      <c r="P23" s="12">
        <v>5.3</v>
      </c>
      <c r="Q23" s="11">
        <f t="shared" si="1"/>
        <v>24.91</v>
      </c>
      <c r="R23" s="10"/>
      <c r="S23" s="9"/>
      <c r="T23" s="8"/>
      <c r="U23" s="8" t="s">
        <v>7</v>
      </c>
      <c r="V23" s="7"/>
      <c r="W23" s="7"/>
    </row>
    <row r="24" spans="1:23" s="22" customFormat="1" ht="13.5" customHeight="1" x14ac:dyDescent="0.15">
      <c r="A24" s="77">
        <v>10</v>
      </c>
      <c r="B24" s="79" t="s">
        <v>5</v>
      </c>
      <c r="C24" s="9"/>
      <c r="D24" s="8" t="s">
        <v>4</v>
      </c>
      <c r="E24" s="12">
        <v>16</v>
      </c>
      <c r="F24" s="11">
        <f t="shared" si="0"/>
        <v>75.2</v>
      </c>
      <c r="G24" s="10"/>
      <c r="H24" s="9"/>
      <c r="I24" s="8"/>
      <c r="J24" s="8"/>
      <c r="K24" s="13"/>
      <c r="L24" s="81"/>
      <c r="M24" s="79"/>
      <c r="N24" s="9"/>
      <c r="O24" s="8" t="s">
        <v>39</v>
      </c>
      <c r="P24" s="12">
        <v>5.9</v>
      </c>
      <c r="Q24" s="11">
        <f t="shared" si="1"/>
        <v>27.73</v>
      </c>
      <c r="R24" s="10"/>
      <c r="S24" s="9"/>
      <c r="T24" s="8"/>
      <c r="U24" s="8"/>
      <c r="V24" s="7"/>
      <c r="W24" s="7"/>
    </row>
    <row r="25" spans="1:23" s="22" customFormat="1" ht="13.5" customHeight="1" x14ac:dyDescent="0.15">
      <c r="A25" s="77"/>
      <c r="B25" s="79"/>
      <c r="C25" s="9"/>
      <c r="D25" s="8" t="s">
        <v>3</v>
      </c>
      <c r="E25" s="12">
        <v>11.1</v>
      </c>
      <c r="F25" s="11">
        <f t="shared" si="0"/>
        <v>52.17</v>
      </c>
      <c r="G25" s="10"/>
      <c r="H25" s="9"/>
      <c r="I25" s="8"/>
      <c r="J25" s="8"/>
      <c r="K25" s="13"/>
      <c r="L25" s="81"/>
      <c r="M25" s="79"/>
      <c r="N25" s="9"/>
      <c r="O25" s="8" t="s">
        <v>14</v>
      </c>
      <c r="P25" s="12">
        <v>55.6</v>
      </c>
      <c r="Q25" s="11">
        <f t="shared" si="1"/>
        <v>261.32</v>
      </c>
      <c r="R25" s="10"/>
      <c r="S25" s="9"/>
      <c r="T25" s="8"/>
      <c r="U25" s="8"/>
      <c r="V25" s="7"/>
      <c r="W25" s="7"/>
    </row>
    <row r="26" spans="1:23" s="22" customFormat="1" ht="13.5" customHeight="1" x14ac:dyDescent="0.15">
      <c r="A26" s="77"/>
      <c r="B26" s="79"/>
      <c r="C26" s="9"/>
      <c r="D26" s="8" t="s">
        <v>3</v>
      </c>
      <c r="E26" s="12">
        <v>16.7</v>
      </c>
      <c r="F26" s="11">
        <f t="shared" si="0"/>
        <v>78.489999999999995</v>
      </c>
      <c r="G26" s="10"/>
      <c r="H26" s="9"/>
      <c r="I26" s="8"/>
      <c r="J26" s="8"/>
      <c r="K26" s="13"/>
      <c r="L26" s="81"/>
      <c r="M26" s="79"/>
      <c r="N26" s="9"/>
      <c r="O26" s="8" t="s">
        <v>1</v>
      </c>
      <c r="P26" s="12">
        <v>3.2</v>
      </c>
      <c r="Q26" s="11">
        <f t="shared" si="1"/>
        <v>15.04</v>
      </c>
      <c r="R26" s="10"/>
      <c r="S26" s="9"/>
      <c r="T26" s="8"/>
      <c r="U26" s="8" t="s">
        <v>7</v>
      </c>
      <c r="V26" s="7"/>
      <c r="W26" s="7"/>
    </row>
    <row r="27" spans="1:23" s="22" customFormat="1" ht="13.5" customHeight="1" x14ac:dyDescent="0.15">
      <c r="A27" s="77"/>
      <c r="B27" s="79"/>
      <c r="C27" s="9"/>
      <c r="D27" s="8" t="s">
        <v>4</v>
      </c>
      <c r="E27" s="12">
        <v>31.9</v>
      </c>
      <c r="F27" s="11">
        <f t="shared" si="0"/>
        <v>149.93</v>
      </c>
      <c r="G27" s="10"/>
      <c r="H27" s="9"/>
      <c r="I27" s="8"/>
      <c r="J27" s="8"/>
      <c r="K27" s="13"/>
      <c r="L27" s="81"/>
      <c r="M27" s="79"/>
      <c r="N27" s="9"/>
      <c r="O27" s="8" t="s">
        <v>40</v>
      </c>
      <c r="P27" s="12">
        <v>23.5</v>
      </c>
      <c r="Q27" s="11">
        <f t="shared" si="1"/>
        <v>110.45</v>
      </c>
      <c r="R27" s="10"/>
      <c r="S27" s="9"/>
      <c r="T27" s="8"/>
      <c r="U27" s="8"/>
      <c r="V27" s="7"/>
      <c r="W27" s="7"/>
    </row>
    <row r="28" spans="1:23" s="22" customFormat="1" ht="13.5" customHeight="1" x14ac:dyDescent="0.15">
      <c r="A28" s="77"/>
      <c r="B28" s="79"/>
      <c r="C28" s="9"/>
      <c r="D28" s="8" t="s">
        <v>19</v>
      </c>
      <c r="E28" s="12">
        <v>29.4</v>
      </c>
      <c r="F28" s="11">
        <f t="shared" si="0"/>
        <v>138.18</v>
      </c>
      <c r="G28" s="10"/>
      <c r="H28" s="9"/>
      <c r="I28" s="8"/>
      <c r="J28" s="8" t="s">
        <v>7</v>
      </c>
      <c r="K28" s="13"/>
      <c r="L28" s="81"/>
      <c r="M28" s="79"/>
      <c r="N28" s="9"/>
      <c r="O28" s="8" t="s">
        <v>3</v>
      </c>
      <c r="P28" s="12">
        <v>11.1</v>
      </c>
      <c r="Q28" s="11">
        <f t="shared" si="1"/>
        <v>52.17</v>
      </c>
      <c r="R28" s="10"/>
      <c r="S28" s="9"/>
      <c r="T28" s="8"/>
      <c r="U28" s="8"/>
      <c r="V28" s="7"/>
      <c r="W28" s="7"/>
    </row>
    <row r="29" spans="1:23" s="22" customFormat="1" ht="13.5" customHeight="1" x14ac:dyDescent="0.15">
      <c r="A29" s="78"/>
      <c r="B29" s="80"/>
      <c r="C29" s="9"/>
      <c r="D29" s="8" t="s">
        <v>6</v>
      </c>
      <c r="E29" s="12">
        <v>25.8</v>
      </c>
      <c r="F29" s="11">
        <f t="shared" si="0"/>
        <v>121.26</v>
      </c>
      <c r="G29" s="10"/>
      <c r="H29" s="9"/>
      <c r="I29" s="8"/>
      <c r="J29" s="8"/>
      <c r="K29" s="13"/>
      <c r="L29" s="82"/>
      <c r="M29" s="80"/>
      <c r="N29" s="9"/>
      <c r="O29" s="8" t="s">
        <v>39</v>
      </c>
      <c r="P29" s="12">
        <v>5.9</v>
      </c>
      <c r="Q29" s="11">
        <f t="shared" si="1"/>
        <v>27.73</v>
      </c>
      <c r="R29" s="10"/>
      <c r="S29" s="9"/>
      <c r="T29" s="8"/>
      <c r="U29" s="8"/>
      <c r="V29" s="7"/>
      <c r="W29" s="7"/>
    </row>
    <row r="30" spans="1:23" s="22" customFormat="1" ht="13.5" customHeight="1" x14ac:dyDescent="0.15">
      <c r="A30" s="77">
        <v>11</v>
      </c>
      <c r="B30" s="79" t="s">
        <v>18</v>
      </c>
      <c r="C30" s="9"/>
      <c r="D30" s="8" t="s">
        <v>4</v>
      </c>
      <c r="E30" s="12">
        <v>53.2</v>
      </c>
      <c r="F30" s="11">
        <f t="shared" si="0"/>
        <v>250.04</v>
      </c>
      <c r="G30" s="10"/>
      <c r="H30" s="9"/>
      <c r="I30" s="8"/>
      <c r="J30" s="8" t="s">
        <v>7</v>
      </c>
      <c r="K30" s="13"/>
      <c r="L30" s="81">
        <v>25</v>
      </c>
      <c r="M30" s="79" t="s">
        <v>18</v>
      </c>
      <c r="N30" s="9"/>
      <c r="O30" s="8" t="s">
        <v>4</v>
      </c>
      <c r="P30" s="12">
        <v>31.9</v>
      </c>
      <c r="Q30" s="11">
        <f t="shared" si="1"/>
        <v>149.93</v>
      </c>
      <c r="R30" s="10"/>
      <c r="S30" s="9"/>
      <c r="T30" s="8"/>
      <c r="U30" s="8" t="s">
        <v>7</v>
      </c>
      <c r="V30" s="7"/>
      <c r="W30" s="7"/>
    </row>
    <row r="31" spans="1:23" s="22" customFormat="1" ht="13.5" customHeight="1" x14ac:dyDescent="0.15">
      <c r="A31" s="77"/>
      <c r="B31" s="79"/>
      <c r="C31" s="9"/>
      <c r="D31" s="8" t="s">
        <v>3</v>
      </c>
      <c r="E31" s="12">
        <v>22.2</v>
      </c>
      <c r="F31" s="11">
        <f t="shared" si="0"/>
        <v>104.34</v>
      </c>
      <c r="G31" s="10"/>
      <c r="H31" s="9"/>
      <c r="I31" s="8"/>
      <c r="J31" s="8"/>
      <c r="K31" s="13"/>
      <c r="L31" s="81"/>
      <c r="M31" s="79"/>
      <c r="N31" s="9"/>
      <c r="O31" s="8" t="s">
        <v>3</v>
      </c>
      <c r="P31" s="12">
        <v>11.1</v>
      </c>
      <c r="Q31" s="11">
        <f t="shared" si="1"/>
        <v>52.17</v>
      </c>
      <c r="R31" s="10"/>
      <c r="S31" s="9"/>
      <c r="T31" s="8"/>
      <c r="U31" s="8"/>
      <c r="V31" s="7"/>
      <c r="W31" s="7"/>
    </row>
    <row r="32" spans="1:23" s="22" customFormat="1" ht="13.5" customHeight="1" x14ac:dyDescent="0.15">
      <c r="A32" s="77"/>
      <c r="B32" s="79"/>
      <c r="C32" s="9"/>
      <c r="D32" s="8" t="s">
        <v>11</v>
      </c>
      <c r="E32" s="12">
        <v>5.6</v>
      </c>
      <c r="F32" s="11">
        <f t="shared" si="0"/>
        <v>26.32</v>
      </c>
      <c r="G32" s="10"/>
      <c r="H32" s="9"/>
      <c r="I32" s="8"/>
      <c r="J32" s="8"/>
      <c r="K32" s="13"/>
      <c r="L32" s="81"/>
      <c r="M32" s="79"/>
      <c r="N32" s="9"/>
      <c r="O32" s="8" t="s">
        <v>2</v>
      </c>
      <c r="P32" s="12">
        <v>5.9</v>
      </c>
      <c r="Q32" s="11">
        <f t="shared" si="1"/>
        <v>27.73</v>
      </c>
      <c r="R32" s="10"/>
      <c r="S32" s="9"/>
      <c r="T32" s="8"/>
      <c r="U32" s="8"/>
      <c r="V32" s="7"/>
      <c r="W32" s="7"/>
    </row>
    <row r="33" spans="1:33" s="22" customFormat="1" ht="13.5" customHeight="1" x14ac:dyDescent="0.15">
      <c r="A33" s="77"/>
      <c r="B33" s="79"/>
      <c r="C33" s="9"/>
      <c r="D33" s="8" t="s">
        <v>19</v>
      </c>
      <c r="E33" s="12">
        <v>29.4</v>
      </c>
      <c r="F33" s="11">
        <f t="shared" si="0"/>
        <v>138.18</v>
      </c>
      <c r="G33" s="10"/>
      <c r="H33" s="9"/>
      <c r="I33" s="8"/>
      <c r="J33" s="8" t="s">
        <v>7</v>
      </c>
      <c r="K33" s="13"/>
      <c r="L33" s="81"/>
      <c r="M33" s="79"/>
      <c r="N33" s="9"/>
      <c r="O33" s="8" t="s">
        <v>6</v>
      </c>
      <c r="P33" s="12">
        <v>10.3</v>
      </c>
      <c r="Q33" s="11">
        <f t="shared" si="1"/>
        <v>48.41</v>
      </c>
      <c r="R33" s="10"/>
      <c r="S33" s="9"/>
      <c r="T33" s="8"/>
      <c r="U33" s="8"/>
      <c r="V33" s="7"/>
      <c r="W33" s="7"/>
    </row>
    <row r="34" spans="1:33" s="22" customFormat="1" ht="13.5" customHeight="1" x14ac:dyDescent="0.15">
      <c r="A34" s="78"/>
      <c r="B34" s="80"/>
      <c r="C34" s="9"/>
      <c r="D34" s="8" t="s">
        <v>3</v>
      </c>
      <c r="E34" s="12">
        <v>11.1</v>
      </c>
      <c r="F34" s="11">
        <f t="shared" si="0"/>
        <v>52.17</v>
      </c>
      <c r="G34" s="10"/>
      <c r="H34" s="9"/>
      <c r="I34" s="8"/>
      <c r="J34" s="8"/>
      <c r="K34" s="7"/>
      <c r="L34" s="82"/>
      <c r="M34" s="80"/>
      <c r="N34" s="9"/>
      <c r="O34" s="8" t="s">
        <v>38</v>
      </c>
      <c r="P34" s="12">
        <v>17.600000000000001</v>
      </c>
      <c r="Q34" s="11">
        <f t="shared" si="1"/>
        <v>82.72</v>
      </c>
      <c r="R34" s="10"/>
      <c r="S34" s="9"/>
      <c r="T34" s="8"/>
      <c r="U34" s="8"/>
      <c r="V34" s="7"/>
      <c r="W34" s="7"/>
    </row>
    <row r="35" spans="1:33" s="22" customFormat="1" ht="13.5" customHeight="1" x14ac:dyDescent="0.15">
      <c r="A35" s="77">
        <v>12</v>
      </c>
      <c r="B35" s="79" t="s">
        <v>13</v>
      </c>
      <c r="C35" s="9"/>
      <c r="D35" s="8" t="s">
        <v>19</v>
      </c>
      <c r="E35" s="12">
        <v>29.4</v>
      </c>
      <c r="F35" s="11">
        <f t="shared" si="0"/>
        <v>138.18</v>
      </c>
      <c r="G35" s="10"/>
      <c r="H35" s="9"/>
      <c r="I35" s="8"/>
      <c r="J35" s="8" t="s">
        <v>7</v>
      </c>
      <c r="K35" s="7"/>
      <c r="L35" s="77">
        <v>26</v>
      </c>
      <c r="M35" s="79" t="s">
        <v>13</v>
      </c>
      <c r="N35" s="9"/>
      <c r="O35" s="8" t="s">
        <v>4</v>
      </c>
      <c r="P35" s="12">
        <v>53.2</v>
      </c>
      <c r="Q35" s="11">
        <f t="shared" si="1"/>
        <v>250.04</v>
      </c>
      <c r="R35" s="10"/>
      <c r="S35" s="9"/>
      <c r="T35" s="8"/>
      <c r="U35" s="8" t="s">
        <v>7</v>
      </c>
      <c r="V35" s="7"/>
      <c r="W35" s="7"/>
    </row>
    <row r="36" spans="1:33" s="22" customFormat="1" ht="13.5" customHeight="1" x14ac:dyDescent="0.15">
      <c r="A36" s="77"/>
      <c r="B36" s="79"/>
      <c r="C36" s="9"/>
      <c r="D36" s="8" t="s">
        <v>3</v>
      </c>
      <c r="E36" s="12">
        <v>11.1</v>
      </c>
      <c r="F36" s="11">
        <f t="shared" si="0"/>
        <v>52.17</v>
      </c>
      <c r="G36" s="10"/>
      <c r="H36" s="9"/>
      <c r="I36" s="8"/>
      <c r="J36" s="8"/>
      <c r="K36" s="7"/>
      <c r="L36" s="77"/>
      <c r="M36" s="79"/>
      <c r="N36" s="9"/>
      <c r="O36" s="8" t="s">
        <v>3</v>
      </c>
      <c r="P36" s="12">
        <v>22.2</v>
      </c>
      <c r="Q36" s="11">
        <f t="shared" si="1"/>
        <v>104.34</v>
      </c>
      <c r="R36" s="10"/>
      <c r="S36" s="9"/>
      <c r="T36" s="8"/>
      <c r="U36" s="8"/>
      <c r="V36" s="7"/>
      <c r="W36" s="7"/>
    </row>
    <row r="37" spans="1:33" s="22" customFormat="1" ht="13.5" customHeight="1" x14ac:dyDescent="0.15">
      <c r="A37" s="77"/>
      <c r="B37" s="79"/>
      <c r="C37" s="9"/>
      <c r="D37" s="8" t="s">
        <v>4</v>
      </c>
      <c r="E37" s="12">
        <v>31.9</v>
      </c>
      <c r="F37" s="11">
        <f t="shared" ref="F37:F56" si="2">E37*$F$3/1000</f>
        <v>149.93</v>
      </c>
      <c r="G37" s="10"/>
      <c r="H37" s="9"/>
      <c r="I37" s="8"/>
      <c r="J37" s="8" t="s">
        <v>7</v>
      </c>
      <c r="K37" s="7"/>
      <c r="L37" s="78"/>
      <c r="M37" s="80"/>
      <c r="N37" s="9"/>
      <c r="O37" s="8" t="s">
        <v>19</v>
      </c>
      <c r="P37" s="12">
        <v>29.4</v>
      </c>
      <c r="Q37" s="11">
        <f t="shared" ref="Q37:Q53" si="3">P37*$F$3/1000</f>
        <v>138.18</v>
      </c>
      <c r="R37" s="10"/>
      <c r="S37" s="9"/>
      <c r="T37" s="8"/>
      <c r="U37" s="8" t="s">
        <v>7</v>
      </c>
      <c r="V37" s="7"/>
      <c r="W37" s="7"/>
    </row>
    <row r="38" spans="1:33" s="22" customFormat="1" ht="13.5" customHeight="1" x14ac:dyDescent="0.15">
      <c r="A38" s="78"/>
      <c r="B38" s="80"/>
      <c r="C38" s="9"/>
      <c r="D38" s="8" t="s">
        <v>1</v>
      </c>
      <c r="E38" s="12">
        <v>5.4</v>
      </c>
      <c r="F38" s="11">
        <f t="shared" si="2"/>
        <v>25.38</v>
      </c>
      <c r="G38" s="10"/>
      <c r="H38" s="9"/>
      <c r="I38" s="8"/>
      <c r="J38" s="8" t="s">
        <v>7</v>
      </c>
      <c r="K38" s="7"/>
      <c r="L38" s="77">
        <v>29</v>
      </c>
      <c r="M38" s="79" t="s">
        <v>16</v>
      </c>
      <c r="N38" s="9"/>
      <c r="O38" s="8" t="s">
        <v>4</v>
      </c>
      <c r="P38" s="12">
        <v>42.6</v>
      </c>
      <c r="Q38" s="11">
        <f t="shared" si="3"/>
        <v>200.22</v>
      </c>
      <c r="R38" s="10"/>
      <c r="S38" s="9"/>
      <c r="T38" s="8"/>
      <c r="U38" s="8" t="s">
        <v>7</v>
      </c>
      <c r="V38" s="7"/>
      <c r="W38" s="7"/>
    </row>
    <row r="39" spans="1:33" s="22" customFormat="1" ht="13.5" customHeight="1" x14ac:dyDescent="0.15">
      <c r="A39" s="77">
        <v>15</v>
      </c>
      <c r="B39" s="79" t="s">
        <v>16</v>
      </c>
      <c r="C39" s="9"/>
      <c r="D39" s="8" t="s">
        <v>4</v>
      </c>
      <c r="E39" s="12">
        <v>42.6</v>
      </c>
      <c r="F39" s="11">
        <f t="shared" si="2"/>
        <v>200.22</v>
      </c>
      <c r="G39" s="10"/>
      <c r="H39" s="9"/>
      <c r="I39" s="8"/>
      <c r="J39" s="8" t="s">
        <v>7</v>
      </c>
      <c r="K39" s="7"/>
      <c r="L39" s="77"/>
      <c r="M39" s="79"/>
      <c r="N39" s="9"/>
      <c r="O39" s="8" t="s">
        <v>3</v>
      </c>
      <c r="P39" s="12">
        <v>22.2</v>
      </c>
      <c r="Q39" s="11">
        <f t="shared" si="3"/>
        <v>104.34</v>
      </c>
      <c r="R39" s="10"/>
      <c r="S39" s="9"/>
      <c r="T39" s="8"/>
      <c r="U39" s="8"/>
      <c r="V39" s="7"/>
      <c r="W39" s="7"/>
    </row>
    <row r="40" spans="1:33" s="22" customFormat="1" ht="13.5" customHeight="1" x14ac:dyDescent="0.15">
      <c r="A40" s="77"/>
      <c r="B40" s="79"/>
      <c r="C40" s="9"/>
      <c r="D40" s="8" t="s">
        <v>19</v>
      </c>
      <c r="E40" s="12">
        <v>35.299999999999997</v>
      </c>
      <c r="F40" s="11">
        <f t="shared" si="2"/>
        <v>165.91</v>
      </c>
      <c r="G40" s="10"/>
      <c r="H40" s="9"/>
      <c r="I40" s="8"/>
      <c r="J40" s="8" t="s">
        <v>7</v>
      </c>
      <c r="K40" s="7"/>
      <c r="L40" s="77"/>
      <c r="M40" s="79"/>
      <c r="N40" s="9"/>
      <c r="O40" s="8" t="s">
        <v>14</v>
      </c>
      <c r="P40" s="12">
        <v>55.6</v>
      </c>
      <c r="Q40" s="11">
        <f t="shared" si="3"/>
        <v>261.32</v>
      </c>
      <c r="R40" s="10"/>
      <c r="S40" s="9"/>
      <c r="T40" s="8"/>
      <c r="U40" s="8"/>
      <c r="V40" s="7"/>
      <c r="W40" s="7"/>
    </row>
    <row r="41" spans="1:33" s="22" customFormat="1" ht="13.5" customHeight="1" x14ac:dyDescent="0.15">
      <c r="A41" s="77"/>
      <c r="B41" s="79"/>
      <c r="C41" s="9"/>
      <c r="D41" s="8" t="s">
        <v>4</v>
      </c>
      <c r="E41" s="12">
        <v>21.3</v>
      </c>
      <c r="F41" s="11">
        <f t="shared" si="2"/>
        <v>100.11</v>
      </c>
      <c r="G41" s="10"/>
      <c r="H41" s="9"/>
      <c r="I41" s="8"/>
      <c r="J41" s="8" t="s">
        <v>7</v>
      </c>
      <c r="K41" s="7"/>
      <c r="L41" s="78"/>
      <c r="M41" s="80"/>
      <c r="N41" s="9"/>
      <c r="O41" s="8" t="s">
        <v>3</v>
      </c>
      <c r="P41" s="12">
        <v>11.1</v>
      </c>
      <c r="Q41" s="11">
        <f t="shared" si="3"/>
        <v>52.17</v>
      </c>
      <c r="R41" s="10"/>
      <c r="S41" s="9"/>
      <c r="T41" s="8"/>
      <c r="U41" s="8"/>
      <c r="V41" s="7"/>
      <c r="W41" s="7"/>
    </row>
    <row r="42" spans="1:33" s="22" customFormat="1" ht="13.5" customHeight="1" x14ac:dyDescent="0.15">
      <c r="A42" s="77"/>
      <c r="B42" s="79"/>
      <c r="C42" s="9"/>
      <c r="D42" s="8" t="s">
        <v>3</v>
      </c>
      <c r="E42" s="12">
        <v>22.2</v>
      </c>
      <c r="F42" s="11">
        <f t="shared" si="2"/>
        <v>104.34</v>
      </c>
      <c r="G42" s="10"/>
      <c r="H42" s="9"/>
      <c r="I42" s="8"/>
      <c r="J42" s="8"/>
      <c r="K42" s="7"/>
      <c r="L42" s="77">
        <v>30</v>
      </c>
      <c r="M42" s="79" t="s">
        <v>9</v>
      </c>
      <c r="N42" s="9"/>
      <c r="O42" s="8" t="s">
        <v>6</v>
      </c>
      <c r="P42" s="12">
        <v>15.5</v>
      </c>
      <c r="Q42" s="11">
        <f t="shared" si="3"/>
        <v>72.849999999999994</v>
      </c>
      <c r="R42" s="10"/>
      <c r="S42" s="9"/>
      <c r="T42" s="8"/>
      <c r="U42" s="8"/>
      <c r="V42" s="7"/>
      <c r="W42" s="7"/>
    </row>
    <row r="43" spans="1:33" s="22" customFormat="1" ht="13.5" customHeight="1" x14ac:dyDescent="0.15">
      <c r="A43" s="78"/>
      <c r="B43" s="80"/>
      <c r="C43" s="9"/>
      <c r="D43" s="8" t="s">
        <v>14</v>
      </c>
      <c r="E43" s="12">
        <v>44.4</v>
      </c>
      <c r="F43" s="11">
        <f t="shared" si="2"/>
        <v>208.68</v>
      </c>
      <c r="G43" s="10"/>
      <c r="H43" s="9"/>
      <c r="I43" s="8"/>
      <c r="J43" s="8"/>
      <c r="K43" s="7"/>
      <c r="L43" s="77"/>
      <c r="M43" s="79"/>
      <c r="N43" s="9"/>
      <c r="O43" s="8" t="s">
        <v>8</v>
      </c>
      <c r="P43" s="12">
        <v>11.8</v>
      </c>
      <c r="Q43" s="11">
        <f t="shared" si="3"/>
        <v>55.46</v>
      </c>
      <c r="R43" s="10"/>
      <c r="S43" s="9"/>
      <c r="T43" s="8"/>
      <c r="U43" s="8" t="s">
        <v>7</v>
      </c>
      <c r="V43" s="7"/>
      <c r="W43" s="7"/>
    </row>
    <row r="44" spans="1:33" s="22" customFormat="1" ht="13.5" customHeight="1" x14ac:dyDescent="0.15">
      <c r="A44" s="77">
        <v>16</v>
      </c>
      <c r="B44" s="77" t="s">
        <v>9</v>
      </c>
      <c r="C44" s="9"/>
      <c r="D44" s="8" t="s">
        <v>1</v>
      </c>
      <c r="E44" s="12">
        <v>5.4</v>
      </c>
      <c r="F44" s="11">
        <f t="shared" si="2"/>
        <v>25.38</v>
      </c>
      <c r="G44" s="10"/>
      <c r="H44" s="9"/>
      <c r="I44" s="8"/>
      <c r="J44" s="8" t="s">
        <v>7</v>
      </c>
      <c r="K44" s="7"/>
      <c r="L44" s="77"/>
      <c r="M44" s="79"/>
      <c r="N44" s="9"/>
      <c r="O44" s="8" t="s">
        <v>3</v>
      </c>
      <c r="P44" s="12">
        <v>11.1</v>
      </c>
      <c r="Q44" s="11">
        <f t="shared" si="3"/>
        <v>52.17</v>
      </c>
      <c r="R44" s="10"/>
      <c r="S44" s="9"/>
      <c r="T44" s="8"/>
      <c r="U44" s="8"/>
      <c r="V44" s="7"/>
      <c r="W44" s="7"/>
    </row>
    <row r="45" spans="1:33" s="22" customFormat="1" ht="13.5" customHeight="1" x14ac:dyDescent="0.15">
      <c r="A45" s="88"/>
      <c r="B45" s="88"/>
      <c r="C45" s="9"/>
      <c r="D45" s="8" t="s">
        <v>14</v>
      </c>
      <c r="E45" s="12">
        <v>66.7</v>
      </c>
      <c r="F45" s="11">
        <f t="shared" si="2"/>
        <v>313.49</v>
      </c>
      <c r="G45" s="10"/>
      <c r="H45" s="9"/>
      <c r="I45" s="8"/>
      <c r="J45" s="8"/>
      <c r="K45" s="7"/>
      <c r="L45" s="77"/>
      <c r="M45" s="79"/>
      <c r="N45" s="9"/>
      <c r="O45" s="8" t="s">
        <v>3</v>
      </c>
      <c r="P45" s="12">
        <v>11.1</v>
      </c>
      <c r="Q45" s="11">
        <f t="shared" si="3"/>
        <v>52.17</v>
      </c>
      <c r="R45" s="10"/>
      <c r="S45" s="9"/>
      <c r="T45" s="8"/>
      <c r="U45" s="8"/>
      <c r="V45" s="7"/>
      <c r="W45" s="7"/>
    </row>
    <row r="46" spans="1:33" s="22" customFormat="1" ht="13.5" customHeight="1" x14ac:dyDescent="0.15">
      <c r="A46" s="88"/>
      <c r="B46" s="88"/>
      <c r="C46" s="9"/>
      <c r="D46" s="8" t="s">
        <v>21</v>
      </c>
      <c r="E46" s="12">
        <v>22.2</v>
      </c>
      <c r="F46" s="11">
        <f t="shared" si="2"/>
        <v>104.34</v>
      </c>
      <c r="G46" s="10"/>
      <c r="H46" s="9"/>
      <c r="I46" s="8"/>
      <c r="J46" s="8"/>
      <c r="K46" s="7"/>
      <c r="L46" s="77"/>
      <c r="M46" s="79"/>
      <c r="N46" s="9"/>
      <c r="O46" s="8" t="s">
        <v>2</v>
      </c>
      <c r="P46" s="12">
        <v>5.9</v>
      </c>
      <c r="Q46" s="11">
        <f t="shared" si="3"/>
        <v>27.73</v>
      </c>
      <c r="R46" s="10"/>
      <c r="S46" s="9"/>
      <c r="T46" s="8"/>
      <c r="U46" s="8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s="22" customFormat="1" ht="13.5" customHeight="1" x14ac:dyDescent="0.15">
      <c r="A47" s="89"/>
      <c r="B47" s="89"/>
      <c r="C47" s="9"/>
      <c r="D47" s="8" t="s">
        <v>3</v>
      </c>
      <c r="E47" s="12">
        <v>22.2</v>
      </c>
      <c r="F47" s="11">
        <f t="shared" si="2"/>
        <v>104.34</v>
      </c>
      <c r="G47" s="10"/>
      <c r="H47" s="9"/>
      <c r="I47" s="8"/>
      <c r="J47" s="8"/>
      <c r="K47" s="7"/>
      <c r="L47" s="78"/>
      <c r="M47" s="80"/>
      <c r="N47" s="9"/>
      <c r="O47" s="8" t="s">
        <v>19</v>
      </c>
      <c r="P47" s="12">
        <v>23.5</v>
      </c>
      <c r="Q47" s="11">
        <f t="shared" si="3"/>
        <v>110.45</v>
      </c>
      <c r="R47" s="10"/>
      <c r="S47" s="9"/>
      <c r="T47" s="8"/>
      <c r="U47" s="8" t="s">
        <v>7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s="22" customFormat="1" ht="13.5" customHeight="1" x14ac:dyDescent="0.15">
      <c r="A48" s="81">
        <v>17</v>
      </c>
      <c r="B48" s="79" t="s">
        <v>5</v>
      </c>
      <c r="C48" s="9"/>
      <c r="D48" s="8" t="s">
        <v>3</v>
      </c>
      <c r="E48" s="12">
        <v>22.2</v>
      </c>
      <c r="F48" s="11">
        <f t="shared" si="2"/>
        <v>104.34</v>
      </c>
      <c r="G48" s="10"/>
      <c r="H48" s="9"/>
      <c r="I48" s="8"/>
      <c r="J48" s="8"/>
      <c r="K48" s="7"/>
      <c r="L48" s="77">
        <v>31</v>
      </c>
      <c r="M48" s="79" t="s">
        <v>5</v>
      </c>
      <c r="N48" s="9"/>
      <c r="O48" s="8" t="s">
        <v>4</v>
      </c>
      <c r="P48" s="12">
        <v>31.9</v>
      </c>
      <c r="Q48" s="11">
        <f t="shared" si="3"/>
        <v>149.93</v>
      </c>
      <c r="R48" s="10"/>
      <c r="S48" s="9"/>
      <c r="T48" s="8"/>
      <c r="U48" s="8" t="s">
        <v>7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s="22" customFormat="1" ht="13.5" customHeight="1" x14ac:dyDescent="0.15">
      <c r="A49" s="81"/>
      <c r="B49" s="79"/>
      <c r="C49" s="9"/>
      <c r="D49" s="8" t="s">
        <v>4</v>
      </c>
      <c r="E49" s="12">
        <v>31.9</v>
      </c>
      <c r="F49" s="11">
        <f t="shared" si="2"/>
        <v>149.93</v>
      </c>
      <c r="G49" s="10"/>
      <c r="H49" s="9"/>
      <c r="I49" s="8"/>
      <c r="J49" s="8" t="s">
        <v>7</v>
      </c>
      <c r="K49" s="7"/>
      <c r="L49" s="77"/>
      <c r="M49" s="79"/>
      <c r="N49" s="9"/>
      <c r="O49" s="8" t="s">
        <v>3</v>
      </c>
      <c r="P49" s="12">
        <v>11.1</v>
      </c>
      <c r="Q49" s="11">
        <f t="shared" si="3"/>
        <v>52.17</v>
      </c>
      <c r="R49" s="10"/>
      <c r="S49" s="9"/>
      <c r="T49" s="8"/>
      <c r="U49" s="8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s="22" customFormat="1" ht="13.5" customHeight="1" x14ac:dyDescent="0.15">
      <c r="A50" s="81"/>
      <c r="B50" s="79"/>
      <c r="C50" s="9"/>
      <c r="D50" s="8" t="s">
        <v>6</v>
      </c>
      <c r="E50" s="12">
        <v>15.5</v>
      </c>
      <c r="F50" s="11">
        <f t="shared" si="2"/>
        <v>72.849999999999994</v>
      </c>
      <c r="G50" s="10"/>
      <c r="H50" s="9"/>
      <c r="I50" s="8"/>
      <c r="J50" s="8"/>
      <c r="K50" s="7"/>
      <c r="L50" s="77"/>
      <c r="M50" s="79"/>
      <c r="N50" s="9"/>
      <c r="O50" s="8" t="s">
        <v>37</v>
      </c>
      <c r="P50" s="12">
        <v>3.5</v>
      </c>
      <c r="Q50" s="11">
        <f t="shared" si="3"/>
        <v>16.45</v>
      </c>
      <c r="R50" s="10"/>
      <c r="S50" s="9"/>
      <c r="T50" s="8"/>
      <c r="U50" s="8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s="22" customFormat="1" ht="13.5" customHeight="1" x14ac:dyDescent="0.15">
      <c r="A51" s="81"/>
      <c r="B51" s="79"/>
      <c r="C51" s="9"/>
      <c r="D51" s="8" t="s">
        <v>3</v>
      </c>
      <c r="E51" s="12">
        <v>11.1</v>
      </c>
      <c r="F51" s="11">
        <f t="shared" si="2"/>
        <v>52.17</v>
      </c>
      <c r="G51" s="10"/>
      <c r="H51" s="9"/>
      <c r="I51" s="8"/>
      <c r="J51" s="8"/>
      <c r="K51" s="7"/>
      <c r="L51" s="77"/>
      <c r="M51" s="79"/>
      <c r="N51" s="9"/>
      <c r="O51" s="8" t="s">
        <v>3</v>
      </c>
      <c r="P51" s="12">
        <v>11.1</v>
      </c>
      <c r="Q51" s="11">
        <f t="shared" si="3"/>
        <v>52.17</v>
      </c>
      <c r="R51" s="10"/>
      <c r="S51" s="9"/>
      <c r="T51" s="8"/>
      <c r="U51" s="8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s="22" customFormat="1" ht="13.5" customHeight="1" x14ac:dyDescent="0.15">
      <c r="A52" s="82"/>
      <c r="B52" s="80"/>
      <c r="C52" s="9"/>
      <c r="D52" s="8" t="s">
        <v>10</v>
      </c>
      <c r="E52" s="12">
        <v>5.0999999999999996</v>
      </c>
      <c r="F52" s="11">
        <f t="shared" si="2"/>
        <v>23.97</v>
      </c>
      <c r="G52" s="10"/>
      <c r="H52" s="9"/>
      <c r="I52" s="8"/>
      <c r="J52" s="8"/>
      <c r="K52" s="7"/>
      <c r="L52" s="77"/>
      <c r="M52" s="79"/>
      <c r="N52" s="9"/>
      <c r="O52" s="8" t="s">
        <v>4</v>
      </c>
      <c r="P52" s="12">
        <v>21.3</v>
      </c>
      <c r="Q52" s="11">
        <f t="shared" si="3"/>
        <v>100.11</v>
      </c>
      <c r="R52" s="10"/>
      <c r="S52" s="9"/>
      <c r="T52" s="8"/>
      <c r="U52" s="8" t="s">
        <v>7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s="22" customFormat="1" ht="13.5" customHeight="1" x14ac:dyDescent="0.15">
      <c r="A53" s="81">
        <v>18</v>
      </c>
      <c r="B53" s="79" t="s">
        <v>18</v>
      </c>
      <c r="C53" s="9"/>
      <c r="D53" s="8" t="s">
        <v>4</v>
      </c>
      <c r="E53" s="12">
        <v>42.6</v>
      </c>
      <c r="F53" s="11">
        <f t="shared" si="2"/>
        <v>200.22</v>
      </c>
      <c r="G53" s="10"/>
      <c r="H53" s="9"/>
      <c r="I53" s="8"/>
      <c r="J53" s="8" t="s">
        <v>7</v>
      </c>
      <c r="K53" s="7"/>
      <c r="L53" s="78"/>
      <c r="M53" s="80"/>
      <c r="N53" s="9"/>
      <c r="O53" s="8" t="s">
        <v>1</v>
      </c>
      <c r="P53" s="12">
        <v>5.4</v>
      </c>
      <c r="Q53" s="11">
        <f t="shared" si="3"/>
        <v>25.38</v>
      </c>
      <c r="R53" s="10"/>
      <c r="S53" s="9"/>
      <c r="T53" s="8"/>
      <c r="U53" s="8" t="s">
        <v>7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s="22" customFormat="1" ht="13.5" customHeight="1" x14ac:dyDescent="0.15">
      <c r="A54" s="81"/>
      <c r="B54" s="79"/>
      <c r="C54" s="9"/>
      <c r="D54" s="8" t="s">
        <v>3</v>
      </c>
      <c r="E54" s="12">
        <v>22.2</v>
      </c>
      <c r="F54" s="11">
        <f t="shared" si="2"/>
        <v>104.34</v>
      </c>
      <c r="G54" s="10"/>
      <c r="H54" s="9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s="22" customFormat="1" ht="13.5" customHeight="1" x14ac:dyDescent="0.15">
      <c r="A55" s="81"/>
      <c r="B55" s="79"/>
      <c r="C55" s="9"/>
      <c r="D55" s="8" t="s">
        <v>14</v>
      </c>
      <c r="E55" s="12">
        <v>44.4</v>
      </c>
      <c r="F55" s="11">
        <f t="shared" si="2"/>
        <v>208.68</v>
      </c>
      <c r="G55" s="10"/>
      <c r="H55" s="9"/>
      <c r="I55" s="8"/>
      <c r="J55" s="8"/>
      <c r="K55" s="7"/>
      <c r="L55" s="7"/>
      <c r="M55" s="7"/>
      <c r="N55" s="7"/>
      <c r="O55" s="7"/>
      <c r="P55" s="7" t="s">
        <v>36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s="22" customFormat="1" ht="13.5" customHeight="1" x14ac:dyDescent="0.15">
      <c r="A56" s="82"/>
      <c r="B56" s="80"/>
      <c r="C56" s="9"/>
      <c r="D56" s="8" t="s">
        <v>3</v>
      </c>
      <c r="E56" s="12">
        <v>5.6</v>
      </c>
      <c r="F56" s="11">
        <f t="shared" si="2"/>
        <v>26.32</v>
      </c>
      <c r="G56" s="10"/>
      <c r="H56" s="9"/>
      <c r="I56" s="8"/>
      <c r="J56" s="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s="22" customFormat="1" ht="13.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33" s="22" customFormat="1" ht="13.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</sheetData>
  <sheetProtection password="DEDF" sheet="1" objects="1" scenarios="1"/>
  <mergeCells count="44">
    <mergeCell ref="A48:A52"/>
    <mergeCell ref="B48:B52"/>
    <mergeCell ref="L48:L53"/>
    <mergeCell ref="M48:M53"/>
    <mergeCell ref="A53:A56"/>
    <mergeCell ref="B53:B56"/>
    <mergeCell ref="A30:A34"/>
    <mergeCell ref="B30:B34"/>
    <mergeCell ref="L30:L34"/>
    <mergeCell ref="M30:M34"/>
    <mergeCell ref="A35:A38"/>
    <mergeCell ref="B35:B38"/>
    <mergeCell ref="L35:L37"/>
    <mergeCell ref="M35:M37"/>
    <mergeCell ref="L38:L41"/>
    <mergeCell ref="M38:M41"/>
    <mergeCell ref="A39:A43"/>
    <mergeCell ref="B39:B43"/>
    <mergeCell ref="L42:L47"/>
    <mergeCell ref="M42:M47"/>
    <mergeCell ref="A44:A47"/>
    <mergeCell ref="B44:B47"/>
    <mergeCell ref="A19:A23"/>
    <mergeCell ref="B19:B23"/>
    <mergeCell ref="L22:L29"/>
    <mergeCell ref="M22:M29"/>
    <mergeCell ref="A24:A29"/>
    <mergeCell ref="B24:B29"/>
    <mergeCell ref="A1:U1"/>
    <mergeCell ref="Q3:S3"/>
    <mergeCell ref="F4:H4"/>
    <mergeCell ref="Q4:S4"/>
    <mergeCell ref="A5:A8"/>
    <mergeCell ref="B5:B8"/>
    <mergeCell ref="L5:L11"/>
    <mergeCell ref="M5:M11"/>
    <mergeCell ref="A9:A13"/>
    <mergeCell ref="B9:B13"/>
    <mergeCell ref="L12:L16"/>
    <mergeCell ref="M12:M16"/>
    <mergeCell ref="A14:A18"/>
    <mergeCell ref="B14:B18"/>
    <mergeCell ref="L17:L21"/>
    <mergeCell ref="M17:M2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10.25" style="2" customWidth="1"/>
    <col min="7" max="7" width="2.3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10.25" style="2" customWidth="1"/>
    <col min="18" max="18" width="2.3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3" ht="22.5" customHeight="1" x14ac:dyDescent="0.15">
      <c r="A1" s="83" t="s">
        <v>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3" ht="20.25" customHeight="1" x14ac:dyDescent="0.15">
      <c r="L2" s="19" t="s">
        <v>34</v>
      </c>
      <c r="M2" s="19"/>
      <c r="N2" s="19"/>
      <c r="O2" s="19"/>
      <c r="P2" s="19"/>
      <c r="Q2" s="19"/>
      <c r="R2" s="19"/>
      <c r="S2" s="21"/>
      <c r="T2" s="21"/>
      <c r="U2" s="21" t="s">
        <v>33</v>
      </c>
    </row>
    <row r="3" spans="1:23" ht="20.25" customHeight="1" x14ac:dyDescent="0.15">
      <c r="A3" s="3" t="s">
        <v>32</v>
      </c>
      <c r="B3" s="3"/>
      <c r="C3" s="3"/>
      <c r="D3" s="3"/>
      <c r="E3" s="19" t="s">
        <v>31</v>
      </c>
      <c r="F3" s="20">
        <v>4700</v>
      </c>
      <c r="G3" s="19"/>
      <c r="I3" s="18"/>
      <c r="L3" s="18"/>
      <c r="M3" s="18"/>
      <c r="N3" s="18"/>
      <c r="O3" s="18"/>
      <c r="P3" s="18"/>
      <c r="Q3" s="84"/>
      <c r="R3" s="84"/>
      <c r="S3" s="84"/>
      <c r="T3" s="18"/>
    </row>
    <row r="4" spans="1:23" s="14" customFormat="1" ht="42" customHeight="1" x14ac:dyDescent="0.15">
      <c r="A4" s="15" t="s">
        <v>30</v>
      </c>
      <c r="B4" s="15" t="s">
        <v>29</v>
      </c>
      <c r="C4" s="15" t="s">
        <v>28</v>
      </c>
      <c r="D4" s="15" t="s">
        <v>27</v>
      </c>
      <c r="E4" s="16" t="s">
        <v>26</v>
      </c>
      <c r="F4" s="85" t="s">
        <v>25</v>
      </c>
      <c r="G4" s="86"/>
      <c r="H4" s="87"/>
      <c r="I4" s="15" t="s">
        <v>24</v>
      </c>
      <c r="J4" s="15" t="s">
        <v>23</v>
      </c>
      <c r="K4" s="17"/>
      <c r="L4" s="15" t="s">
        <v>30</v>
      </c>
      <c r="M4" s="15" t="s">
        <v>29</v>
      </c>
      <c r="N4" s="15" t="s">
        <v>28</v>
      </c>
      <c r="O4" s="15" t="s">
        <v>27</v>
      </c>
      <c r="P4" s="16" t="s">
        <v>26</v>
      </c>
      <c r="Q4" s="85" t="s">
        <v>25</v>
      </c>
      <c r="R4" s="86"/>
      <c r="S4" s="87"/>
      <c r="T4" s="15" t="s">
        <v>24</v>
      </c>
      <c r="U4" s="15" t="s">
        <v>23</v>
      </c>
    </row>
    <row r="5" spans="1:23" s="22" customFormat="1" ht="13.5" customHeight="1" x14ac:dyDescent="0.15">
      <c r="A5" s="77">
        <v>1</v>
      </c>
      <c r="B5" s="79" t="s">
        <v>18</v>
      </c>
      <c r="C5" s="9"/>
      <c r="D5" s="8" t="s">
        <v>4</v>
      </c>
      <c r="E5" s="12">
        <v>31.9</v>
      </c>
      <c r="F5" s="11">
        <f t="shared" ref="F5:F36" si="0">E5*$F$3/1000</f>
        <v>149.93</v>
      </c>
      <c r="G5" s="10"/>
      <c r="H5" s="9"/>
      <c r="I5" s="8"/>
      <c r="J5" s="8" t="s">
        <v>7</v>
      </c>
      <c r="K5" s="13"/>
      <c r="L5" s="81">
        <v>16</v>
      </c>
      <c r="M5" s="79" t="s">
        <v>13</v>
      </c>
      <c r="N5" s="9"/>
      <c r="O5" s="8" t="s">
        <v>19</v>
      </c>
      <c r="P5" s="12">
        <v>23.5</v>
      </c>
      <c r="Q5" s="11">
        <f t="shared" ref="Q5:Q36" si="1">P5*$F$3/1000</f>
        <v>110.45</v>
      </c>
      <c r="R5" s="10"/>
      <c r="S5" s="9"/>
      <c r="T5" s="8"/>
      <c r="U5" s="8" t="s">
        <v>7</v>
      </c>
      <c r="V5" s="7"/>
      <c r="W5" s="7"/>
    </row>
    <row r="6" spans="1:23" s="22" customFormat="1" ht="13.5" customHeight="1" x14ac:dyDescent="0.15">
      <c r="A6" s="77"/>
      <c r="B6" s="79"/>
      <c r="C6" s="9"/>
      <c r="D6" s="8" t="s">
        <v>3</v>
      </c>
      <c r="E6" s="12">
        <v>22.2</v>
      </c>
      <c r="F6" s="11">
        <f t="shared" si="0"/>
        <v>104.34</v>
      </c>
      <c r="G6" s="10"/>
      <c r="H6" s="9"/>
      <c r="I6" s="8"/>
      <c r="J6" s="8"/>
      <c r="K6" s="13"/>
      <c r="L6" s="81"/>
      <c r="M6" s="79"/>
      <c r="N6" s="9"/>
      <c r="O6" s="8" t="s">
        <v>3</v>
      </c>
      <c r="P6" s="12">
        <v>5.6</v>
      </c>
      <c r="Q6" s="11">
        <f t="shared" si="1"/>
        <v>26.32</v>
      </c>
      <c r="R6" s="10"/>
      <c r="S6" s="9"/>
      <c r="T6" s="8"/>
      <c r="U6" s="8"/>
      <c r="V6" s="7"/>
      <c r="W6" s="7"/>
    </row>
    <row r="7" spans="1:23" s="22" customFormat="1" ht="13.5" customHeight="1" x14ac:dyDescent="0.15">
      <c r="A7" s="77"/>
      <c r="B7" s="79"/>
      <c r="C7" s="9"/>
      <c r="D7" s="8" t="s">
        <v>3</v>
      </c>
      <c r="E7" s="12">
        <v>16.7</v>
      </c>
      <c r="F7" s="11">
        <f t="shared" si="0"/>
        <v>78.489999999999995</v>
      </c>
      <c r="G7" s="10"/>
      <c r="H7" s="9"/>
      <c r="I7" s="8"/>
      <c r="J7" s="8"/>
      <c r="K7" s="13"/>
      <c r="L7" s="81"/>
      <c r="M7" s="79"/>
      <c r="N7" s="9"/>
      <c r="O7" s="8" t="s">
        <v>3</v>
      </c>
      <c r="P7" s="12">
        <v>16.7</v>
      </c>
      <c r="Q7" s="11">
        <f t="shared" si="1"/>
        <v>78.489999999999995</v>
      </c>
      <c r="R7" s="10"/>
      <c r="S7" s="9"/>
      <c r="T7" s="8"/>
      <c r="U7" s="8"/>
      <c r="V7" s="7"/>
      <c r="W7" s="7"/>
    </row>
    <row r="8" spans="1:23" s="22" customFormat="1" ht="13.5" customHeight="1" x14ac:dyDescent="0.15">
      <c r="A8" s="77"/>
      <c r="B8" s="79"/>
      <c r="C8" s="9"/>
      <c r="D8" s="8" t="s">
        <v>21</v>
      </c>
      <c r="E8" s="12">
        <v>11.1</v>
      </c>
      <c r="F8" s="11">
        <f t="shared" si="0"/>
        <v>52.17</v>
      </c>
      <c r="G8" s="10"/>
      <c r="H8" s="9"/>
      <c r="I8" s="8"/>
      <c r="J8" s="8"/>
      <c r="K8" s="13"/>
      <c r="L8" s="81"/>
      <c r="M8" s="79"/>
      <c r="N8" s="9"/>
      <c r="O8" s="8" t="s">
        <v>4</v>
      </c>
      <c r="P8" s="12">
        <v>26.6</v>
      </c>
      <c r="Q8" s="11">
        <f t="shared" si="1"/>
        <v>125.02</v>
      </c>
      <c r="R8" s="10"/>
      <c r="S8" s="9"/>
      <c r="T8" s="8"/>
      <c r="U8" s="8" t="s">
        <v>7</v>
      </c>
      <c r="V8" s="7"/>
      <c r="W8" s="7"/>
    </row>
    <row r="9" spans="1:23" s="22" customFormat="1" ht="13.5" customHeight="1" x14ac:dyDescent="0.15">
      <c r="A9" s="77"/>
      <c r="B9" s="79"/>
      <c r="C9" s="9"/>
      <c r="D9" s="8" t="s">
        <v>14</v>
      </c>
      <c r="E9" s="12">
        <v>33.299999999999997</v>
      </c>
      <c r="F9" s="11">
        <f t="shared" si="0"/>
        <v>156.51</v>
      </c>
      <c r="G9" s="10"/>
      <c r="H9" s="9"/>
      <c r="I9" s="8"/>
      <c r="J9" s="8"/>
      <c r="K9" s="13"/>
      <c r="L9" s="81"/>
      <c r="M9" s="79"/>
      <c r="N9" s="9"/>
      <c r="O9" s="8" t="s">
        <v>2</v>
      </c>
      <c r="P9" s="12">
        <v>5.9</v>
      </c>
      <c r="Q9" s="11">
        <f t="shared" si="1"/>
        <v>27.73</v>
      </c>
      <c r="R9" s="10"/>
      <c r="S9" s="9"/>
      <c r="T9" s="8"/>
      <c r="U9" s="8"/>
      <c r="V9" s="7"/>
      <c r="W9" s="7"/>
    </row>
    <row r="10" spans="1:23" s="22" customFormat="1" ht="13.5" customHeight="1" x14ac:dyDescent="0.15">
      <c r="A10" s="78"/>
      <c r="B10" s="80"/>
      <c r="C10" s="9"/>
      <c r="D10" s="8" t="s">
        <v>1</v>
      </c>
      <c r="E10" s="12">
        <v>5.4</v>
      </c>
      <c r="F10" s="11">
        <f t="shared" si="0"/>
        <v>25.38</v>
      </c>
      <c r="G10" s="10"/>
      <c r="H10" s="9"/>
      <c r="I10" s="8"/>
      <c r="J10" s="8"/>
      <c r="K10" s="13"/>
      <c r="L10" s="82"/>
      <c r="M10" s="80"/>
      <c r="N10" s="9"/>
      <c r="O10" s="8" t="s">
        <v>39</v>
      </c>
      <c r="P10" s="12">
        <v>5.9</v>
      </c>
      <c r="Q10" s="11">
        <f t="shared" si="1"/>
        <v>27.73</v>
      </c>
      <c r="R10" s="10"/>
      <c r="S10" s="9"/>
      <c r="T10" s="8"/>
      <c r="U10" s="8"/>
      <c r="V10" s="7"/>
      <c r="W10" s="7"/>
    </row>
    <row r="11" spans="1:23" s="22" customFormat="1" ht="13.5" customHeight="1" x14ac:dyDescent="0.15">
      <c r="A11" s="77">
        <v>2</v>
      </c>
      <c r="B11" s="79" t="s">
        <v>13</v>
      </c>
      <c r="C11" s="9"/>
      <c r="D11" s="8" t="s">
        <v>10</v>
      </c>
      <c r="E11" s="12">
        <v>20.399999999999999</v>
      </c>
      <c r="F11" s="11">
        <f t="shared" si="0"/>
        <v>95.88</v>
      </c>
      <c r="G11" s="10"/>
      <c r="H11" s="9"/>
      <c r="I11" s="8"/>
      <c r="J11" s="8"/>
      <c r="K11" s="13"/>
      <c r="L11" s="81">
        <v>19</v>
      </c>
      <c r="M11" s="79" t="s">
        <v>16</v>
      </c>
      <c r="N11" s="9"/>
      <c r="O11" s="8" t="s">
        <v>19</v>
      </c>
      <c r="P11" s="12">
        <v>29.4</v>
      </c>
      <c r="Q11" s="11">
        <f t="shared" si="1"/>
        <v>138.18</v>
      </c>
      <c r="R11" s="10"/>
      <c r="S11" s="9"/>
      <c r="T11" s="8"/>
      <c r="U11" s="8" t="s">
        <v>7</v>
      </c>
      <c r="V11" s="7"/>
      <c r="W11" s="7"/>
    </row>
    <row r="12" spans="1:23" s="22" customFormat="1" ht="13.5" customHeight="1" x14ac:dyDescent="0.15">
      <c r="A12" s="77"/>
      <c r="B12" s="79"/>
      <c r="C12" s="9"/>
      <c r="D12" s="8" t="s">
        <v>3</v>
      </c>
      <c r="E12" s="12">
        <v>22.2</v>
      </c>
      <c r="F12" s="11">
        <f t="shared" si="0"/>
        <v>104.34</v>
      </c>
      <c r="G12" s="10"/>
      <c r="H12" s="9"/>
      <c r="I12" s="8"/>
      <c r="J12" s="8"/>
      <c r="K12" s="13"/>
      <c r="L12" s="81"/>
      <c r="M12" s="79"/>
      <c r="N12" s="9"/>
      <c r="O12" s="8" t="s">
        <v>4</v>
      </c>
      <c r="P12" s="12">
        <v>31.9</v>
      </c>
      <c r="Q12" s="11">
        <f t="shared" si="1"/>
        <v>149.93</v>
      </c>
      <c r="R12" s="10"/>
      <c r="S12" s="9"/>
      <c r="T12" s="8"/>
      <c r="U12" s="8" t="s">
        <v>7</v>
      </c>
      <c r="V12" s="7"/>
      <c r="W12" s="7"/>
    </row>
    <row r="13" spans="1:23" s="22" customFormat="1" ht="13.5" customHeight="1" x14ac:dyDescent="0.15">
      <c r="A13" s="78"/>
      <c r="B13" s="80"/>
      <c r="C13" s="9"/>
      <c r="D13" s="8" t="s">
        <v>21</v>
      </c>
      <c r="E13" s="12">
        <v>11.1</v>
      </c>
      <c r="F13" s="11">
        <f t="shared" si="0"/>
        <v>52.17</v>
      </c>
      <c r="G13" s="10"/>
      <c r="H13" s="9"/>
      <c r="I13" s="8"/>
      <c r="J13" s="8"/>
      <c r="K13" s="13"/>
      <c r="L13" s="81"/>
      <c r="M13" s="79"/>
      <c r="N13" s="9"/>
      <c r="O13" s="8" t="s">
        <v>3</v>
      </c>
      <c r="P13" s="12">
        <v>11.1</v>
      </c>
      <c r="Q13" s="11">
        <f t="shared" si="1"/>
        <v>52.17</v>
      </c>
      <c r="R13" s="10"/>
      <c r="S13" s="9"/>
      <c r="T13" s="8"/>
      <c r="U13" s="8"/>
      <c r="V13" s="7"/>
      <c r="W13" s="7"/>
    </row>
    <row r="14" spans="1:23" s="22" customFormat="1" ht="13.5" customHeight="1" x14ac:dyDescent="0.15">
      <c r="A14" s="77">
        <v>5</v>
      </c>
      <c r="B14" s="79" t="s">
        <v>16</v>
      </c>
      <c r="C14" s="9"/>
      <c r="D14" s="8" t="s">
        <v>3</v>
      </c>
      <c r="E14" s="12">
        <v>5.6</v>
      </c>
      <c r="F14" s="11">
        <f t="shared" si="0"/>
        <v>26.32</v>
      </c>
      <c r="G14" s="10"/>
      <c r="H14" s="9"/>
      <c r="I14" s="8"/>
      <c r="J14" s="8"/>
      <c r="K14" s="13"/>
      <c r="L14" s="82"/>
      <c r="M14" s="80"/>
      <c r="N14" s="9"/>
      <c r="O14" s="8" t="s">
        <v>14</v>
      </c>
      <c r="P14" s="12">
        <v>44.4</v>
      </c>
      <c r="Q14" s="11">
        <f t="shared" si="1"/>
        <v>208.68</v>
      </c>
      <c r="R14" s="10"/>
      <c r="S14" s="9"/>
      <c r="T14" s="8"/>
      <c r="U14" s="8"/>
      <c r="V14" s="7"/>
      <c r="W14" s="7"/>
    </row>
    <row r="15" spans="1:23" s="22" customFormat="1" ht="13.5" customHeight="1" x14ac:dyDescent="0.15">
      <c r="A15" s="77"/>
      <c r="B15" s="79"/>
      <c r="C15" s="9"/>
      <c r="D15" s="8" t="s">
        <v>4</v>
      </c>
      <c r="E15" s="12">
        <v>10.6</v>
      </c>
      <c r="F15" s="11">
        <f t="shared" si="0"/>
        <v>49.82</v>
      </c>
      <c r="G15" s="10"/>
      <c r="H15" s="9"/>
      <c r="I15" s="8"/>
      <c r="J15" s="8" t="s">
        <v>7</v>
      </c>
      <c r="K15" s="13"/>
      <c r="L15" s="81">
        <v>20</v>
      </c>
      <c r="M15" s="79" t="s">
        <v>9</v>
      </c>
      <c r="N15" s="9"/>
      <c r="O15" s="8" t="s">
        <v>8</v>
      </c>
      <c r="P15" s="12">
        <v>29.4</v>
      </c>
      <c r="Q15" s="11">
        <f t="shared" si="1"/>
        <v>138.18</v>
      </c>
      <c r="R15" s="10"/>
      <c r="S15" s="9"/>
      <c r="T15" s="8"/>
      <c r="U15" s="8" t="s">
        <v>7</v>
      </c>
      <c r="V15" s="7"/>
      <c r="W15" s="7"/>
    </row>
    <row r="16" spans="1:23" s="22" customFormat="1" ht="13.5" customHeight="1" x14ac:dyDescent="0.15">
      <c r="A16" s="77"/>
      <c r="B16" s="79"/>
      <c r="C16" s="9"/>
      <c r="D16" s="8" t="s">
        <v>3</v>
      </c>
      <c r="E16" s="12">
        <v>11.1</v>
      </c>
      <c r="F16" s="11">
        <f t="shared" si="0"/>
        <v>52.17</v>
      </c>
      <c r="G16" s="10"/>
      <c r="H16" s="9"/>
      <c r="I16" s="8"/>
      <c r="J16" s="8"/>
      <c r="K16" s="13"/>
      <c r="L16" s="81"/>
      <c r="M16" s="79"/>
      <c r="N16" s="9"/>
      <c r="O16" s="8" t="s">
        <v>3</v>
      </c>
      <c r="P16" s="12">
        <v>11.1</v>
      </c>
      <c r="Q16" s="11">
        <f t="shared" si="1"/>
        <v>52.17</v>
      </c>
      <c r="R16" s="10"/>
      <c r="S16" s="9"/>
      <c r="T16" s="8"/>
      <c r="U16" s="8"/>
      <c r="V16" s="7"/>
      <c r="W16" s="7"/>
    </row>
    <row r="17" spans="1:23" s="22" customFormat="1" ht="13.5" customHeight="1" x14ac:dyDescent="0.15">
      <c r="A17" s="77"/>
      <c r="B17" s="79"/>
      <c r="C17" s="9"/>
      <c r="D17" s="8" t="s">
        <v>4</v>
      </c>
      <c r="E17" s="12">
        <v>26.6</v>
      </c>
      <c r="F17" s="11">
        <f t="shared" si="0"/>
        <v>125.02</v>
      </c>
      <c r="G17" s="10"/>
      <c r="H17" s="9"/>
      <c r="I17" s="8"/>
      <c r="J17" s="8" t="s">
        <v>7</v>
      </c>
      <c r="K17" s="13"/>
      <c r="L17" s="82"/>
      <c r="M17" s="80"/>
      <c r="N17" s="9"/>
      <c r="O17" s="8" t="s">
        <v>4</v>
      </c>
      <c r="P17" s="12">
        <v>31.9</v>
      </c>
      <c r="Q17" s="11">
        <f t="shared" si="1"/>
        <v>149.93</v>
      </c>
      <c r="R17" s="10"/>
      <c r="S17" s="9"/>
      <c r="T17" s="8"/>
      <c r="U17" s="8" t="s">
        <v>7</v>
      </c>
      <c r="V17" s="7"/>
      <c r="W17" s="7"/>
    </row>
    <row r="18" spans="1:23" s="22" customFormat="1" ht="13.5" customHeight="1" x14ac:dyDescent="0.15">
      <c r="A18" s="77"/>
      <c r="B18" s="79"/>
      <c r="C18" s="9"/>
      <c r="D18" s="8" t="s">
        <v>14</v>
      </c>
      <c r="E18" s="12">
        <v>27.8</v>
      </c>
      <c r="F18" s="11">
        <f t="shared" si="0"/>
        <v>130.66</v>
      </c>
      <c r="G18" s="10"/>
      <c r="H18" s="9"/>
      <c r="I18" s="8"/>
      <c r="J18" s="8"/>
      <c r="K18" s="13"/>
      <c r="L18" s="82"/>
      <c r="M18" s="80"/>
      <c r="N18" s="9"/>
      <c r="O18" s="8" t="s">
        <v>1</v>
      </c>
      <c r="P18" s="12">
        <v>5.4</v>
      </c>
      <c r="Q18" s="11">
        <f t="shared" si="1"/>
        <v>25.38</v>
      </c>
      <c r="R18" s="10"/>
      <c r="S18" s="9"/>
      <c r="T18" s="8"/>
      <c r="U18" s="8"/>
      <c r="V18" s="7"/>
      <c r="W18" s="7"/>
    </row>
    <row r="19" spans="1:23" s="22" customFormat="1" ht="13.5" customHeight="1" x14ac:dyDescent="0.15">
      <c r="A19" s="78"/>
      <c r="B19" s="80"/>
      <c r="C19" s="9"/>
      <c r="D19" s="8" t="s">
        <v>19</v>
      </c>
      <c r="E19" s="12">
        <v>11.8</v>
      </c>
      <c r="F19" s="11">
        <f t="shared" si="0"/>
        <v>55.46</v>
      </c>
      <c r="G19" s="10"/>
      <c r="H19" s="9"/>
      <c r="I19" s="8"/>
      <c r="J19" s="8" t="s">
        <v>7</v>
      </c>
      <c r="K19" s="13"/>
      <c r="L19" s="81">
        <v>21</v>
      </c>
      <c r="M19" s="79" t="s">
        <v>5</v>
      </c>
      <c r="N19" s="9"/>
      <c r="O19" s="8" t="s">
        <v>21</v>
      </c>
      <c r="P19" s="12">
        <v>22.2</v>
      </c>
      <c r="Q19" s="11">
        <f t="shared" si="1"/>
        <v>104.34</v>
      </c>
      <c r="R19" s="10"/>
      <c r="S19" s="9"/>
      <c r="T19" s="8"/>
      <c r="U19" s="8"/>
      <c r="V19" s="7"/>
      <c r="W19" s="7"/>
    </row>
    <row r="20" spans="1:23" s="22" customFormat="1" ht="13.5" customHeight="1" x14ac:dyDescent="0.15">
      <c r="A20" s="77">
        <v>6</v>
      </c>
      <c r="B20" s="79" t="s">
        <v>9</v>
      </c>
      <c r="C20" s="9"/>
      <c r="D20" s="8" t="s">
        <v>4</v>
      </c>
      <c r="E20" s="12">
        <v>42.6</v>
      </c>
      <c r="F20" s="11">
        <f t="shared" si="0"/>
        <v>200.22</v>
      </c>
      <c r="G20" s="10"/>
      <c r="H20" s="9"/>
      <c r="I20" s="8"/>
      <c r="J20" s="8" t="s">
        <v>7</v>
      </c>
      <c r="K20" s="13"/>
      <c r="L20" s="82"/>
      <c r="M20" s="80"/>
      <c r="N20" s="9"/>
      <c r="O20" s="8" t="s">
        <v>3</v>
      </c>
      <c r="P20" s="12">
        <v>27.8</v>
      </c>
      <c r="Q20" s="11">
        <f t="shared" si="1"/>
        <v>130.66</v>
      </c>
      <c r="R20" s="10"/>
      <c r="S20" s="9"/>
      <c r="T20" s="8"/>
      <c r="U20" s="8"/>
      <c r="V20" s="7"/>
      <c r="W20" s="7"/>
    </row>
    <row r="21" spans="1:23" s="22" customFormat="1" ht="13.5" customHeight="1" x14ac:dyDescent="0.15">
      <c r="A21" s="77"/>
      <c r="B21" s="79"/>
      <c r="C21" s="9"/>
      <c r="D21" s="8" t="s">
        <v>3</v>
      </c>
      <c r="E21" s="12">
        <v>22.2</v>
      </c>
      <c r="F21" s="11">
        <f t="shared" si="0"/>
        <v>104.34</v>
      </c>
      <c r="G21" s="10"/>
      <c r="H21" s="9"/>
      <c r="I21" s="8"/>
      <c r="J21" s="8"/>
      <c r="K21" s="13"/>
      <c r="L21" s="81">
        <v>22</v>
      </c>
      <c r="M21" s="79" t="s">
        <v>18</v>
      </c>
      <c r="N21" s="9"/>
      <c r="O21" s="8" t="s">
        <v>3</v>
      </c>
      <c r="P21" s="12">
        <v>22.2</v>
      </c>
      <c r="Q21" s="11">
        <f t="shared" si="1"/>
        <v>104.34</v>
      </c>
      <c r="R21" s="10"/>
      <c r="S21" s="9"/>
      <c r="T21" s="8"/>
      <c r="U21" s="8"/>
      <c r="V21" s="7"/>
      <c r="W21" s="7"/>
    </row>
    <row r="22" spans="1:23" s="22" customFormat="1" ht="13.5" customHeight="1" x14ac:dyDescent="0.15">
      <c r="A22" s="77"/>
      <c r="B22" s="79"/>
      <c r="C22" s="9"/>
      <c r="D22" s="8" t="s">
        <v>14</v>
      </c>
      <c r="E22" s="12">
        <v>50</v>
      </c>
      <c r="F22" s="11">
        <f t="shared" si="0"/>
        <v>235</v>
      </c>
      <c r="G22" s="10"/>
      <c r="H22" s="9"/>
      <c r="I22" s="8"/>
      <c r="J22" s="8"/>
      <c r="K22" s="13"/>
      <c r="L22" s="81"/>
      <c r="M22" s="79"/>
      <c r="N22" s="9"/>
      <c r="O22" s="8" t="s">
        <v>4</v>
      </c>
      <c r="P22" s="12">
        <v>16</v>
      </c>
      <c r="Q22" s="11">
        <f t="shared" si="1"/>
        <v>75.2</v>
      </c>
      <c r="R22" s="10"/>
      <c r="S22" s="9"/>
      <c r="T22" s="8"/>
      <c r="U22" s="8" t="s">
        <v>7</v>
      </c>
      <c r="V22" s="7"/>
      <c r="W22" s="7"/>
    </row>
    <row r="23" spans="1:23" s="22" customFormat="1" ht="13.5" customHeight="1" x14ac:dyDescent="0.15">
      <c r="A23" s="78"/>
      <c r="B23" s="80"/>
      <c r="C23" s="9"/>
      <c r="D23" s="8" t="s">
        <v>19</v>
      </c>
      <c r="E23" s="12">
        <v>35.299999999999997</v>
      </c>
      <c r="F23" s="11">
        <f t="shared" si="0"/>
        <v>165.91</v>
      </c>
      <c r="G23" s="10"/>
      <c r="H23" s="9"/>
      <c r="I23" s="8"/>
      <c r="J23" s="8" t="s">
        <v>7</v>
      </c>
      <c r="K23" s="13"/>
      <c r="L23" s="81"/>
      <c r="M23" s="79"/>
      <c r="N23" s="9"/>
      <c r="O23" s="8" t="s">
        <v>1</v>
      </c>
      <c r="P23" s="12">
        <v>5.4</v>
      </c>
      <c r="Q23" s="11">
        <f t="shared" si="1"/>
        <v>25.38</v>
      </c>
      <c r="R23" s="10"/>
      <c r="S23" s="9"/>
      <c r="T23" s="8"/>
      <c r="U23" s="8"/>
      <c r="V23" s="7"/>
      <c r="W23" s="7"/>
    </row>
    <row r="24" spans="1:23" s="22" customFormat="1" ht="13.5" customHeight="1" x14ac:dyDescent="0.15">
      <c r="A24" s="77">
        <v>7</v>
      </c>
      <c r="B24" s="79" t="s">
        <v>5</v>
      </c>
      <c r="C24" s="9"/>
      <c r="D24" s="8" t="s">
        <v>19</v>
      </c>
      <c r="E24" s="12">
        <v>29.4</v>
      </c>
      <c r="F24" s="11">
        <f t="shared" si="0"/>
        <v>138.18</v>
      </c>
      <c r="G24" s="10"/>
      <c r="H24" s="9"/>
      <c r="I24" s="8"/>
      <c r="J24" s="8" t="s">
        <v>7</v>
      </c>
      <c r="K24" s="13"/>
      <c r="L24" s="81"/>
      <c r="M24" s="79"/>
      <c r="N24" s="9"/>
      <c r="O24" s="8" t="s">
        <v>19</v>
      </c>
      <c r="P24" s="12">
        <v>35.299999999999997</v>
      </c>
      <c r="Q24" s="11">
        <f t="shared" si="1"/>
        <v>165.91</v>
      </c>
      <c r="R24" s="10"/>
      <c r="S24" s="9"/>
      <c r="T24" s="8"/>
      <c r="U24" s="8" t="s">
        <v>7</v>
      </c>
      <c r="V24" s="7"/>
      <c r="W24" s="7"/>
    </row>
    <row r="25" spans="1:23" s="22" customFormat="1" ht="13.5" customHeight="1" x14ac:dyDescent="0.15">
      <c r="A25" s="77"/>
      <c r="B25" s="79"/>
      <c r="C25" s="9"/>
      <c r="D25" s="8" t="s">
        <v>3</v>
      </c>
      <c r="E25" s="12">
        <v>16.7</v>
      </c>
      <c r="F25" s="11">
        <f t="shared" si="0"/>
        <v>78.489999999999995</v>
      </c>
      <c r="G25" s="10"/>
      <c r="H25" s="9"/>
      <c r="I25" s="8"/>
      <c r="J25" s="8"/>
      <c r="K25" s="13"/>
      <c r="L25" s="82"/>
      <c r="M25" s="80"/>
      <c r="N25" s="9"/>
      <c r="O25" s="8" t="s">
        <v>3</v>
      </c>
      <c r="P25" s="12">
        <v>8.9</v>
      </c>
      <c r="Q25" s="11">
        <f t="shared" si="1"/>
        <v>41.83</v>
      </c>
      <c r="R25" s="10"/>
      <c r="S25" s="9"/>
      <c r="T25" s="8"/>
      <c r="U25" s="8"/>
      <c r="V25" s="7"/>
      <c r="W25" s="7"/>
    </row>
    <row r="26" spans="1:23" s="22" customFormat="1" ht="13.5" customHeight="1" x14ac:dyDescent="0.15">
      <c r="A26" s="78"/>
      <c r="B26" s="80"/>
      <c r="C26" s="9"/>
      <c r="D26" s="8" t="s">
        <v>40</v>
      </c>
      <c r="E26" s="12">
        <v>29.4</v>
      </c>
      <c r="F26" s="11">
        <f t="shared" si="0"/>
        <v>138.18</v>
      </c>
      <c r="G26" s="10"/>
      <c r="H26" s="9"/>
      <c r="I26" s="8"/>
      <c r="J26" s="8"/>
      <c r="K26" s="13"/>
      <c r="L26" s="81">
        <v>23</v>
      </c>
      <c r="M26" s="79" t="s">
        <v>13</v>
      </c>
      <c r="N26" s="9"/>
      <c r="O26" s="8" t="s">
        <v>3</v>
      </c>
      <c r="P26" s="12">
        <v>11.1</v>
      </c>
      <c r="Q26" s="11">
        <f t="shared" si="1"/>
        <v>52.17</v>
      </c>
      <c r="R26" s="10"/>
      <c r="S26" s="9"/>
      <c r="T26" s="8"/>
      <c r="U26" s="8"/>
      <c r="V26" s="7"/>
      <c r="W26" s="7"/>
    </row>
    <row r="27" spans="1:23" s="22" customFormat="1" ht="13.5" customHeight="1" x14ac:dyDescent="0.15">
      <c r="A27" s="77">
        <v>8</v>
      </c>
      <c r="B27" s="79" t="s">
        <v>18</v>
      </c>
      <c r="C27" s="9"/>
      <c r="D27" s="8" t="s">
        <v>4</v>
      </c>
      <c r="E27" s="12">
        <v>42.6</v>
      </c>
      <c r="F27" s="11">
        <f t="shared" si="0"/>
        <v>200.22</v>
      </c>
      <c r="G27" s="10"/>
      <c r="H27" s="9"/>
      <c r="I27" s="8"/>
      <c r="J27" s="8" t="s">
        <v>7</v>
      </c>
      <c r="K27" s="13"/>
      <c r="L27" s="81"/>
      <c r="M27" s="79"/>
      <c r="N27" s="9"/>
      <c r="O27" s="8" t="s">
        <v>4</v>
      </c>
      <c r="P27" s="12">
        <v>21.3</v>
      </c>
      <c r="Q27" s="11">
        <f t="shared" si="1"/>
        <v>100.11</v>
      </c>
      <c r="R27" s="10"/>
      <c r="S27" s="9"/>
      <c r="T27" s="8"/>
      <c r="U27" s="8" t="s">
        <v>7</v>
      </c>
      <c r="V27" s="7"/>
      <c r="W27" s="7"/>
    </row>
    <row r="28" spans="1:23" s="22" customFormat="1" ht="13.5" customHeight="1" x14ac:dyDescent="0.15">
      <c r="A28" s="77"/>
      <c r="B28" s="79"/>
      <c r="C28" s="9"/>
      <c r="D28" s="8" t="s">
        <v>3</v>
      </c>
      <c r="E28" s="12">
        <v>27.8</v>
      </c>
      <c r="F28" s="11">
        <f t="shared" si="0"/>
        <v>130.66</v>
      </c>
      <c r="G28" s="10"/>
      <c r="H28" s="9"/>
      <c r="I28" s="8"/>
      <c r="J28" s="8"/>
      <c r="K28" s="13"/>
      <c r="L28" s="81"/>
      <c r="M28" s="79"/>
      <c r="N28" s="9"/>
      <c r="O28" s="8" t="s">
        <v>37</v>
      </c>
      <c r="P28" s="12">
        <v>3.5</v>
      </c>
      <c r="Q28" s="11">
        <f t="shared" si="1"/>
        <v>16.45</v>
      </c>
      <c r="R28" s="10"/>
      <c r="S28" s="9"/>
      <c r="T28" s="8"/>
      <c r="U28" s="8"/>
      <c r="V28" s="7"/>
      <c r="W28" s="7"/>
    </row>
    <row r="29" spans="1:23" s="22" customFormat="1" ht="13.5" customHeight="1" x14ac:dyDescent="0.15">
      <c r="A29" s="77"/>
      <c r="B29" s="79"/>
      <c r="C29" s="9"/>
      <c r="D29" s="8" t="s">
        <v>37</v>
      </c>
      <c r="E29" s="12">
        <v>3.5</v>
      </c>
      <c r="F29" s="11">
        <f t="shared" si="0"/>
        <v>16.45</v>
      </c>
      <c r="G29" s="10"/>
      <c r="H29" s="9"/>
      <c r="I29" s="8"/>
      <c r="J29" s="8"/>
      <c r="K29" s="13"/>
      <c r="L29" s="81"/>
      <c r="M29" s="79"/>
      <c r="N29" s="9"/>
      <c r="O29" s="8" t="s">
        <v>3</v>
      </c>
      <c r="P29" s="12">
        <v>27.8</v>
      </c>
      <c r="Q29" s="11">
        <f t="shared" si="1"/>
        <v>130.66</v>
      </c>
      <c r="R29" s="10"/>
      <c r="S29" s="9"/>
      <c r="T29" s="8"/>
      <c r="U29" s="8"/>
      <c r="V29" s="7"/>
      <c r="W29" s="7"/>
    </row>
    <row r="30" spans="1:23" s="22" customFormat="1" ht="13.5" customHeight="1" x14ac:dyDescent="0.15">
      <c r="A30" s="77"/>
      <c r="B30" s="79"/>
      <c r="C30" s="9"/>
      <c r="D30" s="8" t="s">
        <v>14</v>
      </c>
      <c r="E30" s="12">
        <v>55.6</v>
      </c>
      <c r="F30" s="11">
        <f t="shared" si="0"/>
        <v>261.32</v>
      </c>
      <c r="G30" s="10"/>
      <c r="H30" s="9"/>
      <c r="I30" s="8"/>
      <c r="J30" s="8"/>
      <c r="K30" s="13"/>
      <c r="L30" s="82"/>
      <c r="M30" s="80"/>
      <c r="N30" s="9"/>
      <c r="O30" s="8" t="s">
        <v>14</v>
      </c>
      <c r="P30" s="12">
        <v>44.4</v>
      </c>
      <c r="Q30" s="11">
        <f t="shared" si="1"/>
        <v>208.68</v>
      </c>
      <c r="R30" s="10"/>
      <c r="S30" s="9"/>
      <c r="T30" s="8"/>
      <c r="U30" s="8"/>
      <c r="V30" s="7"/>
      <c r="W30" s="7"/>
    </row>
    <row r="31" spans="1:23" s="22" customFormat="1" ht="13.5" customHeight="1" x14ac:dyDescent="0.15">
      <c r="A31" s="77"/>
      <c r="B31" s="79"/>
      <c r="C31" s="9"/>
      <c r="D31" s="8" t="s">
        <v>10</v>
      </c>
      <c r="E31" s="12">
        <v>5.0999999999999996</v>
      </c>
      <c r="F31" s="11">
        <f t="shared" si="0"/>
        <v>23.97</v>
      </c>
      <c r="G31" s="10"/>
      <c r="H31" s="9"/>
      <c r="I31" s="8"/>
      <c r="J31" s="8"/>
      <c r="K31" s="13"/>
      <c r="L31" s="77">
        <v>26</v>
      </c>
      <c r="M31" s="77" t="s">
        <v>16</v>
      </c>
      <c r="N31" s="9"/>
      <c r="O31" s="8" t="s">
        <v>3</v>
      </c>
      <c r="P31" s="12">
        <v>22.2</v>
      </c>
      <c r="Q31" s="11">
        <f t="shared" si="1"/>
        <v>104.34</v>
      </c>
      <c r="R31" s="10"/>
      <c r="S31" s="9"/>
      <c r="T31" s="8"/>
      <c r="U31" s="8"/>
      <c r="V31" s="7"/>
      <c r="W31" s="7"/>
    </row>
    <row r="32" spans="1:23" s="22" customFormat="1" ht="13.5" customHeight="1" x14ac:dyDescent="0.15">
      <c r="A32" s="78"/>
      <c r="B32" s="80"/>
      <c r="C32" s="9"/>
      <c r="D32" s="8" t="s">
        <v>3</v>
      </c>
      <c r="E32" s="12">
        <v>11.1</v>
      </c>
      <c r="F32" s="11">
        <f t="shared" si="0"/>
        <v>52.17</v>
      </c>
      <c r="G32" s="10"/>
      <c r="H32" s="9"/>
      <c r="I32" s="8"/>
      <c r="J32" s="8"/>
      <c r="K32" s="13"/>
      <c r="L32" s="88"/>
      <c r="M32" s="88"/>
      <c r="N32" s="9"/>
      <c r="O32" s="8" t="s">
        <v>4</v>
      </c>
      <c r="P32" s="12">
        <v>37.200000000000003</v>
      </c>
      <c r="Q32" s="11">
        <f t="shared" si="1"/>
        <v>174.84</v>
      </c>
      <c r="R32" s="10"/>
      <c r="S32" s="9"/>
      <c r="T32" s="8"/>
      <c r="U32" s="8" t="s">
        <v>7</v>
      </c>
      <c r="V32" s="7"/>
      <c r="W32" s="7"/>
    </row>
    <row r="33" spans="1:23" s="22" customFormat="1" ht="13.5" customHeight="1" x14ac:dyDescent="0.15">
      <c r="A33" s="77">
        <v>9</v>
      </c>
      <c r="B33" s="79" t="s">
        <v>13</v>
      </c>
      <c r="C33" s="9"/>
      <c r="D33" s="8" t="s">
        <v>19</v>
      </c>
      <c r="E33" s="12">
        <v>11.8</v>
      </c>
      <c r="F33" s="11">
        <f t="shared" si="0"/>
        <v>55.46</v>
      </c>
      <c r="G33" s="10"/>
      <c r="H33" s="9"/>
      <c r="I33" s="8"/>
      <c r="J33" s="8" t="s">
        <v>7</v>
      </c>
      <c r="K33" s="13"/>
      <c r="L33" s="88"/>
      <c r="M33" s="88"/>
      <c r="N33" s="9"/>
      <c r="O33" s="8" t="s">
        <v>10</v>
      </c>
      <c r="P33" s="12">
        <v>5.0999999999999996</v>
      </c>
      <c r="Q33" s="11">
        <f t="shared" si="1"/>
        <v>23.97</v>
      </c>
      <c r="R33" s="10"/>
      <c r="S33" s="9"/>
      <c r="T33" s="8"/>
      <c r="U33" s="8"/>
      <c r="V33" s="7"/>
      <c r="W33" s="7"/>
    </row>
    <row r="34" spans="1:23" s="22" customFormat="1" ht="13.5" customHeight="1" x14ac:dyDescent="0.15">
      <c r="A34" s="77"/>
      <c r="B34" s="79"/>
      <c r="C34" s="9"/>
      <c r="D34" s="8" t="s">
        <v>3</v>
      </c>
      <c r="E34" s="12">
        <v>5.6</v>
      </c>
      <c r="F34" s="11">
        <f t="shared" si="0"/>
        <v>26.32</v>
      </c>
      <c r="G34" s="10"/>
      <c r="H34" s="9"/>
      <c r="I34" s="8"/>
      <c r="J34" s="8"/>
      <c r="K34" s="7"/>
      <c r="L34" s="88"/>
      <c r="M34" s="88"/>
      <c r="N34" s="9"/>
      <c r="O34" s="8" t="s">
        <v>4</v>
      </c>
      <c r="P34" s="12">
        <v>21.3</v>
      </c>
      <c r="Q34" s="11">
        <f t="shared" si="1"/>
        <v>100.11</v>
      </c>
      <c r="R34" s="10"/>
      <c r="S34" s="9"/>
      <c r="T34" s="8"/>
      <c r="U34" s="8" t="s">
        <v>7</v>
      </c>
      <c r="V34" s="7"/>
      <c r="W34" s="7"/>
    </row>
    <row r="35" spans="1:23" s="22" customFormat="1" ht="13.5" customHeight="1" x14ac:dyDescent="0.15">
      <c r="A35" s="77"/>
      <c r="B35" s="79"/>
      <c r="C35" s="9"/>
      <c r="D35" s="8" t="s">
        <v>3</v>
      </c>
      <c r="E35" s="12">
        <v>11.1</v>
      </c>
      <c r="F35" s="11">
        <f t="shared" si="0"/>
        <v>52.17</v>
      </c>
      <c r="G35" s="10"/>
      <c r="H35" s="9"/>
      <c r="I35" s="8"/>
      <c r="J35" s="8"/>
      <c r="K35" s="7"/>
      <c r="L35" s="89"/>
      <c r="M35" s="89"/>
      <c r="N35" s="9"/>
      <c r="O35" s="8" t="s">
        <v>3</v>
      </c>
      <c r="P35" s="12">
        <v>11.1</v>
      </c>
      <c r="Q35" s="11">
        <f t="shared" si="1"/>
        <v>52.17</v>
      </c>
      <c r="R35" s="10"/>
      <c r="S35" s="9"/>
      <c r="T35" s="8"/>
      <c r="U35" s="8"/>
      <c r="V35" s="7"/>
      <c r="W35" s="7"/>
    </row>
    <row r="36" spans="1:23" s="22" customFormat="1" ht="13.5" customHeight="1" x14ac:dyDescent="0.15">
      <c r="A36" s="77"/>
      <c r="B36" s="79"/>
      <c r="C36" s="9"/>
      <c r="D36" s="8" t="s">
        <v>4</v>
      </c>
      <c r="E36" s="12">
        <v>21.3</v>
      </c>
      <c r="F36" s="11">
        <f t="shared" si="0"/>
        <v>100.11</v>
      </c>
      <c r="G36" s="10"/>
      <c r="H36" s="9"/>
      <c r="I36" s="8"/>
      <c r="J36" s="8" t="s">
        <v>7</v>
      </c>
      <c r="K36" s="7"/>
      <c r="L36" s="77">
        <v>27</v>
      </c>
      <c r="M36" s="79" t="s">
        <v>9</v>
      </c>
      <c r="N36" s="9"/>
      <c r="O36" s="8" t="s">
        <v>4</v>
      </c>
      <c r="P36" s="12">
        <v>42.6</v>
      </c>
      <c r="Q36" s="11">
        <f t="shared" si="1"/>
        <v>200.22</v>
      </c>
      <c r="R36" s="10"/>
      <c r="S36" s="9"/>
      <c r="T36" s="8"/>
      <c r="U36" s="8" t="s">
        <v>7</v>
      </c>
      <c r="V36" s="7"/>
      <c r="W36" s="7"/>
    </row>
    <row r="37" spans="1:23" s="22" customFormat="1" ht="13.5" customHeight="1" x14ac:dyDescent="0.15">
      <c r="A37" s="77"/>
      <c r="B37" s="79"/>
      <c r="C37" s="9"/>
      <c r="D37" s="8" t="s">
        <v>44</v>
      </c>
      <c r="E37" s="12">
        <v>22.2</v>
      </c>
      <c r="F37" s="11">
        <f t="shared" ref="F37:F56" si="2">E37*$F$3/1000</f>
        <v>104.34</v>
      </c>
      <c r="G37" s="10"/>
      <c r="H37" s="9"/>
      <c r="I37" s="8"/>
      <c r="J37" s="8"/>
      <c r="K37" s="7"/>
      <c r="L37" s="77"/>
      <c r="M37" s="79"/>
      <c r="N37" s="9"/>
      <c r="O37" s="8" t="s">
        <v>3</v>
      </c>
      <c r="P37" s="12">
        <v>27.8</v>
      </c>
      <c r="Q37" s="11">
        <f t="shared" ref="Q37:Q53" si="3">P37*$F$3/1000</f>
        <v>130.66</v>
      </c>
      <c r="R37" s="10"/>
      <c r="S37" s="9"/>
      <c r="T37" s="8"/>
      <c r="U37" s="8"/>
      <c r="V37" s="7"/>
      <c r="W37" s="7"/>
    </row>
    <row r="38" spans="1:23" s="22" customFormat="1" ht="13.5" customHeight="1" x14ac:dyDescent="0.15">
      <c r="A38" s="78"/>
      <c r="B38" s="80"/>
      <c r="C38" s="9"/>
      <c r="D38" s="8" t="s">
        <v>1</v>
      </c>
      <c r="E38" s="12">
        <v>5.4</v>
      </c>
      <c r="F38" s="11">
        <f t="shared" si="2"/>
        <v>25.38</v>
      </c>
      <c r="G38" s="10"/>
      <c r="H38" s="9"/>
      <c r="I38" s="8"/>
      <c r="J38" s="8"/>
      <c r="K38" s="7"/>
      <c r="L38" s="78"/>
      <c r="M38" s="80"/>
      <c r="N38" s="9"/>
      <c r="O38" s="8" t="s">
        <v>14</v>
      </c>
      <c r="P38" s="12">
        <v>83.3</v>
      </c>
      <c r="Q38" s="11">
        <f t="shared" si="3"/>
        <v>391.51</v>
      </c>
      <c r="R38" s="10"/>
      <c r="S38" s="9"/>
      <c r="T38" s="8"/>
      <c r="U38" s="8" t="s">
        <v>7</v>
      </c>
      <c r="V38" s="7"/>
      <c r="W38" s="7"/>
    </row>
    <row r="39" spans="1:23" s="22" customFormat="1" ht="13.5" customHeight="1" x14ac:dyDescent="0.15">
      <c r="A39" s="77">
        <v>12</v>
      </c>
      <c r="B39" s="79" t="s">
        <v>16</v>
      </c>
      <c r="C39" s="9"/>
      <c r="D39" s="8" t="s">
        <v>4</v>
      </c>
      <c r="E39" s="12">
        <v>21.3</v>
      </c>
      <c r="F39" s="11">
        <f t="shared" si="2"/>
        <v>100.11</v>
      </c>
      <c r="G39" s="10"/>
      <c r="H39" s="9"/>
      <c r="I39" s="8"/>
      <c r="J39" s="8" t="s">
        <v>7</v>
      </c>
      <c r="K39" s="7"/>
      <c r="L39" s="77">
        <v>28</v>
      </c>
      <c r="M39" s="79" t="s">
        <v>5</v>
      </c>
      <c r="N39" s="9"/>
      <c r="O39" s="8" t="s">
        <v>3</v>
      </c>
      <c r="P39" s="12">
        <v>22.2</v>
      </c>
      <c r="Q39" s="11">
        <f t="shared" si="3"/>
        <v>104.34</v>
      </c>
      <c r="R39" s="10"/>
      <c r="S39" s="9"/>
      <c r="T39" s="8"/>
      <c r="U39" s="8"/>
      <c r="V39" s="7"/>
      <c r="W39" s="7"/>
    </row>
    <row r="40" spans="1:23" s="22" customFormat="1" ht="13.5" customHeight="1" x14ac:dyDescent="0.15">
      <c r="A40" s="77"/>
      <c r="B40" s="79"/>
      <c r="C40" s="9"/>
      <c r="D40" s="8" t="s">
        <v>3</v>
      </c>
      <c r="E40" s="12">
        <v>16.7</v>
      </c>
      <c r="F40" s="11">
        <f t="shared" si="2"/>
        <v>78.489999999999995</v>
      </c>
      <c r="G40" s="10"/>
      <c r="H40" s="9"/>
      <c r="I40" s="8"/>
      <c r="J40" s="8"/>
      <c r="K40" s="7"/>
      <c r="L40" s="77"/>
      <c r="M40" s="79"/>
      <c r="N40" s="9"/>
      <c r="O40" s="8" t="s">
        <v>4</v>
      </c>
      <c r="P40" s="12">
        <v>37.200000000000003</v>
      </c>
      <c r="Q40" s="11">
        <f t="shared" si="3"/>
        <v>174.84</v>
      </c>
      <c r="R40" s="10"/>
      <c r="S40" s="9"/>
      <c r="T40" s="8"/>
      <c r="U40" s="8" t="s">
        <v>7</v>
      </c>
      <c r="V40" s="7"/>
      <c r="W40" s="7"/>
    </row>
    <row r="41" spans="1:23" s="22" customFormat="1" ht="13.5" customHeight="1" x14ac:dyDescent="0.15">
      <c r="A41" s="78"/>
      <c r="B41" s="80"/>
      <c r="C41" s="9"/>
      <c r="D41" s="8" t="s">
        <v>43</v>
      </c>
      <c r="E41" s="12">
        <v>44.4</v>
      </c>
      <c r="F41" s="11">
        <f t="shared" si="2"/>
        <v>208.68</v>
      </c>
      <c r="G41" s="10"/>
      <c r="H41" s="9"/>
      <c r="I41" s="8"/>
      <c r="J41" s="8"/>
      <c r="K41" s="7"/>
      <c r="L41" s="77"/>
      <c r="M41" s="79"/>
      <c r="N41" s="9"/>
      <c r="O41" s="8" t="s">
        <v>8</v>
      </c>
      <c r="P41" s="12">
        <v>11.8</v>
      </c>
      <c r="Q41" s="11">
        <f t="shared" si="3"/>
        <v>55.46</v>
      </c>
      <c r="R41" s="10"/>
      <c r="S41" s="9"/>
      <c r="T41" s="8"/>
      <c r="U41" s="8" t="s">
        <v>7</v>
      </c>
      <c r="V41" s="7"/>
      <c r="W41" s="7"/>
    </row>
    <row r="42" spans="1:23" s="22" customFormat="1" ht="13.5" customHeight="1" x14ac:dyDescent="0.15">
      <c r="A42" s="77">
        <v>13</v>
      </c>
      <c r="B42" s="77" t="s">
        <v>9</v>
      </c>
      <c r="C42" s="9"/>
      <c r="D42" s="8" t="s">
        <v>37</v>
      </c>
      <c r="E42" s="12">
        <v>23.5</v>
      </c>
      <c r="F42" s="11">
        <f t="shared" si="2"/>
        <v>110.45</v>
      </c>
      <c r="G42" s="10"/>
      <c r="H42" s="9"/>
      <c r="I42" s="8"/>
      <c r="J42" s="8"/>
      <c r="K42" s="7"/>
      <c r="L42" s="77"/>
      <c r="M42" s="79"/>
      <c r="N42" s="9"/>
      <c r="O42" s="8" t="s">
        <v>19</v>
      </c>
      <c r="P42" s="12">
        <v>35.299999999999997</v>
      </c>
      <c r="Q42" s="11">
        <f t="shared" si="3"/>
        <v>165.91</v>
      </c>
      <c r="R42" s="10"/>
      <c r="S42" s="9"/>
      <c r="T42" s="8"/>
      <c r="U42" s="8" t="s">
        <v>7</v>
      </c>
      <c r="V42" s="7"/>
      <c r="W42" s="7"/>
    </row>
    <row r="43" spans="1:23" s="22" customFormat="1" ht="13.5" customHeight="1" x14ac:dyDescent="0.15">
      <c r="A43" s="88"/>
      <c r="B43" s="88"/>
      <c r="C43" s="9"/>
      <c r="D43" s="8" t="s">
        <v>4</v>
      </c>
      <c r="E43" s="12">
        <v>26.6</v>
      </c>
      <c r="F43" s="11">
        <f t="shared" si="2"/>
        <v>125.02</v>
      </c>
      <c r="G43" s="10"/>
      <c r="H43" s="9"/>
      <c r="I43" s="8"/>
      <c r="J43" s="8" t="s">
        <v>7</v>
      </c>
      <c r="K43" s="7"/>
      <c r="L43" s="77"/>
      <c r="M43" s="79"/>
      <c r="N43" s="9"/>
      <c r="O43" s="8" t="s">
        <v>3</v>
      </c>
      <c r="P43" s="12">
        <v>11.1</v>
      </c>
      <c r="Q43" s="11">
        <f t="shared" si="3"/>
        <v>52.17</v>
      </c>
      <c r="R43" s="10"/>
      <c r="S43" s="9"/>
      <c r="T43" s="8"/>
      <c r="U43" s="8"/>
      <c r="V43" s="7"/>
      <c r="W43" s="7"/>
    </row>
    <row r="44" spans="1:23" s="22" customFormat="1" ht="13.5" customHeight="1" x14ac:dyDescent="0.15">
      <c r="A44" s="88"/>
      <c r="B44" s="88"/>
      <c r="C44" s="9"/>
      <c r="D44" s="8" t="s">
        <v>3</v>
      </c>
      <c r="E44" s="12">
        <v>16.7</v>
      </c>
      <c r="F44" s="11">
        <f t="shared" si="2"/>
        <v>78.489999999999995</v>
      </c>
      <c r="G44" s="10"/>
      <c r="H44" s="9"/>
      <c r="I44" s="8"/>
      <c r="J44" s="8"/>
      <c r="K44" s="7"/>
      <c r="L44" s="77"/>
      <c r="M44" s="79"/>
      <c r="N44" s="9"/>
      <c r="O44" s="8" t="s">
        <v>6</v>
      </c>
      <c r="P44" s="12">
        <v>20.6</v>
      </c>
      <c r="Q44" s="11">
        <f t="shared" si="3"/>
        <v>96.82</v>
      </c>
      <c r="R44" s="10"/>
      <c r="S44" s="9"/>
      <c r="T44" s="8"/>
      <c r="U44" s="8"/>
      <c r="V44" s="7"/>
      <c r="W44" s="7"/>
    </row>
    <row r="45" spans="1:23" s="22" customFormat="1" ht="13.5" customHeight="1" x14ac:dyDescent="0.15">
      <c r="A45" s="88"/>
      <c r="B45" s="88"/>
      <c r="C45" s="9"/>
      <c r="D45" s="8" t="s">
        <v>14</v>
      </c>
      <c r="E45" s="12">
        <v>44.4</v>
      </c>
      <c r="F45" s="11">
        <f t="shared" si="2"/>
        <v>208.68</v>
      </c>
      <c r="G45" s="10"/>
      <c r="H45" s="9"/>
      <c r="I45" s="8"/>
      <c r="J45" s="8" t="s">
        <v>7</v>
      </c>
      <c r="K45" s="7"/>
      <c r="L45" s="78"/>
      <c r="M45" s="80"/>
      <c r="N45" s="9"/>
      <c r="O45" s="8" t="s">
        <v>10</v>
      </c>
      <c r="P45" s="12">
        <v>5.0999999999999996</v>
      </c>
      <c r="Q45" s="11">
        <f t="shared" si="3"/>
        <v>23.97</v>
      </c>
      <c r="R45" s="10"/>
      <c r="S45" s="9"/>
      <c r="T45" s="8"/>
      <c r="U45" s="8"/>
      <c r="V45" s="7"/>
      <c r="W45" s="7"/>
    </row>
    <row r="46" spans="1:23" s="22" customFormat="1" ht="13.5" customHeight="1" x14ac:dyDescent="0.15">
      <c r="A46" s="89"/>
      <c r="B46" s="89"/>
      <c r="C46" s="9"/>
      <c r="D46" s="8" t="s">
        <v>1</v>
      </c>
      <c r="E46" s="12">
        <v>5.4</v>
      </c>
      <c r="F46" s="11">
        <f t="shared" si="2"/>
        <v>25.38</v>
      </c>
      <c r="G46" s="10"/>
      <c r="H46" s="9"/>
      <c r="I46" s="8"/>
      <c r="J46" s="8"/>
      <c r="K46" s="7"/>
      <c r="L46" s="77">
        <v>29</v>
      </c>
      <c r="M46" s="79" t="s">
        <v>18</v>
      </c>
      <c r="N46" s="9"/>
      <c r="O46" s="8" t="s">
        <v>4</v>
      </c>
      <c r="P46" s="12">
        <v>31.9</v>
      </c>
      <c r="Q46" s="11">
        <f t="shared" si="3"/>
        <v>149.93</v>
      </c>
      <c r="R46" s="10"/>
      <c r="S46" s="9"/>
      <c r="T46" s="8"/>
      <c r="U46" s="8" t="s">
        <v>7</v>
      </c>
      <c r="V46" s="7"/>
      <c r="W46" s="7"/>
    </row>
    <row r="47" spans="1:23" s="22" customFormat="1" ht="13.5" customHeight="1" x14ac:dyDescent="0.15">
      <c r="A47" s="81">
        <v>14</v>
      </c>
      <c r="B47" s="79" t="s">
        <v>5</v>
      </c>
      <c r="C47" s="9"/>
      <c r="D47" s="8" t="s">
        <v>19</v>
      </c>
      <c r="E47" s="12">
        <v>35.299999999999997</v>
      </c>
      <c r="F47" s="11">
        <f t="shared" si="2"/>
        <v>165.91</v>
      </c>
      <c r="G47" s="10"/>
      <c r="H47" s="9"/>
      <c r="I47" s="8"/>
      <c r="J47" s="8"/>
      <c r="K47" s="7"/>
      <c r="L47" s="77"/>
      <c r="M47" s="79"/>
      <c r="N47" s="9"/>
      <c r="O47" s="8" t="s">
        <v>3</v>
      </c>
      <c r="P47" s="12">
        <v>16.7</v>
      </c>
      <c r="Q47" s="11">
        <f t="shared" si="3"/>
        <v>78.489999999999995</v>
      </c>
      <c r="R47" s="10"/>
      <c r="S47" s="9"/>
      <c r="T47" s="8"/>
      <c r="U47" s="8"/>
      <c r="V47" s="7"/>
      <c r="W47" s="7"/>
    </row>
    <row r="48" spans="1:23" s="22" customFormat="1" ht="13.5" customHeight="1" x14ac:dyDescent="0.15">
      <c r="A48" s="81"/>
      <c r="B48" s="79"/>
      <c r="C48" s="9"/>
      <c r="D48" s="8" t="s">
        <v>10</v>
      </c>
      <c r="E48" s="12">
        <v>5.0999999999999996</v>
      </c>
      <c r="F48" s="11">
        <f t="shared" si="2"/>
        <v>23.97</v>
      </c>
      <c r="G48" s="10"/>
      <c r="H48" s="9"/>
      <c r="I48" s="8"/>
      <c r="J48" s="8"/>
      <c r="K48" s="7"/>
      <c r="L48" s="77"/>
      <c r="M48" s="79"/>
      <c r="N48" s="9"/>
      <c r="O48" s="8" t="s">
        <v>39</v>
      </c>
      <c r="P48" s="12">
        <v>5.9</v>
      </c>
      <c r="Q48" s="11">
        <f t="shared" si="3"/>
        <v>27.73</v>
      </c>
      <c r="R48" s="10"/>
      <c r="S48" s="9"/>
      <c r="T48" s="8"/>
      <c r="U48" s="8"/>
      <c r="V48" s="7"/>
      <c r="W48" s="7"/>
    </row>
    <row r="49" spans="1:23" s="22" customFormat="1" ht="13.5" customHeight="1" x14ac:dyDescent="0.15">
      <c r="A49" s="81"/>
      <c r="B49" s="79"/>
      <c r="C49" s="9"/>
      <c r="D49" s="8" t="s">
        <v>3</v>
      </c>
      <c r="E49" s="12">
        <v>5.6</v>
      </c>
      <c r="F49" s="11">
        <f t="shared" si="2"/>
        <v>26.32</v>
      </c>
      <c r="G49" s="10"/>
      <c r="H49" s="9"/>
      <c r="I49" s="8"/>
      <c r="J49" s="8"/>
      <c r="K49" s="7"/>
      <c r="L49" s="78"/>
      <c r="M49" s="80"/>
      <c r="N49" s="9"/>
      <c r="O49" s="8" t="s">
        <v>21</v>
      </c>
      <c r="P49" s="12">
        <v>38.9</v>
      </c>
      <c r="Q49" s="11">
        <f t="shared" si="3"/>
        <v>182.83</v>
      </c>
      <c r="R49" s="10"/>
      <c r="S49" s="9"/>
      <c r="T49" s="8"/>
      <c r="U49" s="8"/>
      <c r="V49" s="7"/>
      <c r="W49" s="7"/>
    </row>
    <row r="50" spans="1:23" s="22" customFormat="1" ht="13.5" customHeight="1" x14ac:dyDescent="0.15">
      <c r="A50" s="81"/>
      <c r="B50" s="79"/>
      <c r="C50" s="9"/>
      <c r="D50" s="8" t="s">
        <v>2</v>
      </c>
      <c r="E50" s="12">
        <v>5.9</v>
      </c>
      <c r="F50" s="11">
        <f t="shared" si="2"/>
        <v>27.73</v>
      </c>
      <c r="G50" s="10"/>
      <c r="H50" s="9"/>
      <c r="I50" s="8"/>
      <c r="J50" s="8"/>
      <c r="K50" s="7"/>
      <c r="L50" s="77">
        <v>30</v>
      </c>
      <c r="M50" s="79" t="s">
        <v>13</v>
      </c>
      <c r="N50" s="9"/>
      <c r="O50" s="8" t="s">
        <v>4</v>
      </c>
      <c r="P50" s="12">
        <v>21.3</v>
      </c>
      <c r="Q50" s="11">
        <f t="shared" si="3"/>
        <v>100.11</v>
      </c>
      <c r="R50" s="10"/>
      <c r="S50" s="9"/>
      <c r="T50" s="8"/>
      <c r="U50" s="8" t="s">
        <v>7</v>
      </c>
      <c r="V50" s="7"/>
      <c r="W50" s="7"/>
    </row>
    <row r="51" spans="1:23" s="22" customFormat="1" ht="13.5" customHeight="1" x14ac:dyDescent="0.15">
      <c r="A51" s="81"/>
      <c r="B51" s="79"/>
      <c r="C51" s="9"/>
      <c r="D51" s="8" t="s">
        <v>19</v>
      </c>
      <c r="E51" s="12">
        <v>23.5</v>
      </c>
      <c r="F51" s="11">
        <f t="shared" si="2"/>
        <v>110.45</v>
      </c>
      <c r="G51" s="10"/>
      <c r="H51" s="9"/>
      <c r="I51" s="8"/>
      <c r="J51" s="8" t="s">
        <v>7</v>
      </c>
      <c r="K51" s="7"/>
      <c r="L51" s="77"/>
      <c r="M51" s="79"/>
      <c r="N51" s="9"/>
      <c r="O51" s="8" t="s">
        <v>3</v>
      </c>
      <c r="P51" s="12">
        <v>11.1</v>
      </c>
      <c r="Q51" s="11">
        <f t="shared" si="3"/>
        <v>52.17</v>
      </c>
      <c r="R51" s="10"/>
      <c r="S51" s="9"/>
      <c r="T51" s="8"/>
      <c r="U51" s="8"/>
      <c r="V51" s="7"/>
      <c r="W51" s="7"/>
    </row>
    <row r="52" spans="1:23" s="22" customFormat="1" ht="13.5" customHeight="1" x14ac:dyDescent="0.15">
      <c r="A52" s="82"/>
      <c r="B52" s="80"/>
      <c r="C52" s="9"/>
      <c r="D52" s="8" t="s">
        <v>8</v>
      </c>
      <c r="E52" s="12">
        <v>11.8</v>
      </c>
      <c r="F52" s="11">
        <f t="shared" si="2"/>
        <v>55.46</v>
      </c>
      <c r="G52" s="10"/>
      <c r="H52" s="9"/>
      <c r="I52" s="8"/>
      <c r="J52" s="8" t="s">
        <v>7</v>
      </c>
      <c r="K52" s="7"/>
      <c r="L52" s="77"/>
      <c r="M52" s="79"/>
      <c r="N52" s="9"/>
      <c r="O52" s="8" t="s">
        <v>42</v>
      </c>
      <c r="P52" s="12">
        <v>42.9</v>
      </c>
      <c r="Q52" s="11">
        <f t="shared" si="3"/>
        <v>201.63</v>
      </c>
      <c r="R52" s="10"/>
      <c r="S52" s="9"/>
      <c r="T52" s="8"/>
      <c r="U52" s="8"/>
      <c r="V52" s="7"/>
      <c r="W52" s="7"/>
    </row>
    <row r="53" spans="1:23" s="22" customFormat="1" ht="13.5" customHeight="1" x14ac:dyDescent="0.15">
      <c r="A53" s="81">
        <v>15</v>
      </c>
      <c r="B53" s="79" t="s">
        <v>18</v>
      </c>
      <c r="C53" s="9"/>
      <c r="D53" s="8" t="s">
        <v>3</v>
      </c>
      <c r="E53" s="12">
        <v>22.2</v>
      </c>
      <c r="F53" s="11">
        <f t="shared" si="2"/>
        <v>104.34</v>
      </c>
      <c r="G53" s="10"/>
      <c r="H53" s="9"/>
      <c r="I53" s="8"/>
      <c r="J53" s="8"/>
      <c r="K53" s="7"/>
      <c r="L53" s="78"/>
      <c r="M53" s="80"/>
      <c r="N53" s="9"/>
      <c r="O53" s="8" t="s">
        <v>1</v>
      </c>
      <c r="P53" s="12">
        <v>5.4</v>
      </c>
      <c r="Q53" s="11">
        <f t="shared" si="3"/>
        <v>25.38</v>
      </c>
      <c r="R53" s="10"/>
      <c r="S53" s="9"/>
      <c r="T53" s="8"/>
      <c r="U53" s="8"/>
      <c r="V53" s="7"/>
      <c r="W53" s="7"/>
    </row>
    <row r="54" spans="1:23" s="22" customFormat="1" ht="13.5" customHeight="1" x14ac:dyDescent="0.15">
      <c r="A54" s="81"/>
      <c r="B54" s="79"/>
      <c r="C54" s="9"/>
      <c r="D54" s="8" t="s">
        <v>4</v>
      </c>
      <c r="E54" s="12">
        <v>42.6</v>
      </c>
      <c r="F54" s="11">
        <f t="shared" si="2"/>
        <v>200.22</v>
      </c>
      <c r="G54" s="10"/>
      <c r="H54" s="9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s="22" customFormat="1" ht="13.5" customHeight="1" x14ac:dyDescent="0.15">
      <c r="A55" s="81"/>
      <c r="B55" s="79"/>
      <c r="C55" s="9"/>
      <c r="D55" s="8" t="s">
        <v>19</v>
      </c>
      <c r="E55" s="12">
        <v>23.5</v>
      </c>
      <c r="F55" s="11">
        <f t="shared" si="2"/>
        <v>110.45</v>
      </c>
      <c r="G55" s="10"/>
      <c r="H55" s="9"/>
      <c r="I55" s="8"/>
      <c r="J55" s="8" t="s">
        <v>7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s="22" customFormat="1" ht="13.5" customHeight="1" x14ac:dyDescent="0.15">
      <c r="A56" s="82"/>
      <c r="B56" s="80"/>
      <c r="C56" s="9"/>
      <c r="D56" s="8" t="s">
        <v>3</v>
      </c>
      <c r="E56" s="12">
        <v>11.1</v>
      </c>
      <c r="F56" s="11">
        <f t="shared" si="2"/>
        <v>52.17</v>
      </c>
      <c r="G56" s="10"/>
      <c r="H56" s="9"/>
      <c r="I56" s="8"/>
      <c r="J56" s="8"/>
      <c r="K56" s="7"/>
      <c r="L56" s="7"/>
      <c r="M56" s="7"/>
      <c r="N56" s="7"/>
      <c r="O56" s="7"/>
      <c r="Q56" s="7"/>
      <c r="R56" s="7"/>
      <c r="S56" s="7"/>
      <c r="T56" s="7"/>
      <c r="U56" s="7"/>
      <c r="V56" s="7"/>
      <c r="W56" s="7"/>
    </row>
    <row r="57" spans="1:23" s="22" customFormat="1" ht="13.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23" t="s">
        <v>0</v>
      </c>
      <c r="V57" s="7"/>
      <c r="W57" s="7"/>
    </row>
    <row r="58" spans="1:23" ht="17.25" customHeight="1" x14ac:dyDescent="0.15">
      <c r="L58" s="3"/>
    </row>
    <row r="59" spans="1:23" ht="17.25" customHeight="1" x14ac:dyDescent="0.15"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3" ht="17.25" customHeight="1" x14ac:dyDescent="0.15">
      <c r="L60" s="3"/>
    </row>
    <row r="61" spans="1:23" ht="17.25" customHeight="1" x14ac:dyDescent="0.15"/>
    <row r="62" spans="1:23" ht="17.25" customHeight="1" x14ac:dyDescent="0.15"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3" ht="17.25" customHeight="1" x14ac:dyDescent="0.15"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3" ht="17.25" customHeight="1" x14ac:dyDescent="0.15"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2:21" ht="17.25" customHeight="1" x14ac:dyDescent="0.15"/>
    <row r="66" spans="12:21" ht="19.5" x14ac:dyDescent="0.15">
      <c r="L66" s="5"/>
      <c r="M66" s="4"/>
      <c r="N66" s="4"/>
      <c r="O66" s="4"/>
      <c r="P66" s="4"/>
      <c r="Q66" s="4"/>
      <c r="R66" s="4"/>
      <c r="S66" s="4"/>
      <c r="T66" s="4"/>
      <c r="U66" s="4"/>
    </row>
    <row r="67" spans="12:21" ht="19.5" x14ac:dyDescent="0.15">
      <c r="L67" s="5"/>
      <c r="M67" s="4"/>
      <c r="N67" s="4"/>
      <c r="O67" s="4"/>
      <c r="P67" s="4"/>
      <c r="Q67" s="4"/>
      <c r="R67" s="4"/>
      <c r="S67" s="4"/>
      <c r="T67" s="4"/>
      <c r="U67" s="4"/>
    </row>
    <row r="68" spans="12:21" ht="19.5" x14ac:dyDescent="0.15">
      <c r="L68" s="5"/>
      <c r="M68" s="4"/>
      <c r="N68" s="4"/>
      <c r="O68" s="4"/>
      <c r="P68" s="4"/>
      <c r="Q68" s="4"/>
      <c r="R68" s="4"/>
      <c r="S68" s="4"/>
      <c r="T68" s="4"/>
      <c r="U68" s="4"/>
    </row>
    <row r="69" spans="12:21" ht="19.5" x14ac:dyDescent="0.15"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2:21" ht="19.5" x14ac:dyDescent="0.15">
      <c r="L70" s="3"/>
      <c r="M70" s="3"/>
      <c r="N70" s="3"/>
      <c r="O70" s="3"/>
      <c r="P70" s="3"/>
      <c r="Q70" s="3"/>
      <c r="S70" s="3"/>
      <c r="T70" s="3"/>
      <c r="U70" s="3"/>
    </row>
  </sheetData>
  <sheetProtection password="DEDF" sheet="1" objects="1" scenarios="1"/>
  <mergeCells count="48">
    <mergeCell ref="A1:U1"/>
    <mergeCell ref="Q3:S3"/>
    <mergeCell ref="F4:H4"/>
    <mergeCell ref="Q4:S4"/>
    <mergeCell ref="A5:A10"/>
    <mergeCell ref="B5:B10"/>
    <mergeCell ref="L5:L10"/>
    <mergeCell ref="M5:M10"/>
    <mergeCell ref="A11:A13"/>
    <mergeCell ref="B11:B13"/>
    <mergeCell ref="L11:L14"/>
    <mergeCell ref="M11:M14"/>
    <mergeCell ref="A14:A19"/>
    <mergeCell ref="B14:B19"/>
    <mergeCell ref="L15:L18"/>
    <mergeCell ref="M15:M18"/>
    <mergeCell ref="L19:L20"/>
    <mergeCell ref="M19:M20"/>
    <mergeCell ref="A20:A23"/>
    <mergeCell ref="B20:B23"/>
    <mergeCell ref="L21:L25"/>
    <mergeCell ref="M21:M25"/>
    <mergeCell ref="A24:A26"/>
    <mergeCell ref="B24:B26"/>
    <mergeCell ref="L26:L30"/>
    <mergeCell ref="M26:M30"/>
    <mergeCell ref="A27:A32"/>
    <mergeCell ref="B27:B32"/>
    <mergeCell ref="L31:L35"/>
    <mergeCell ref="M31:M35"/>
    <mergeCell ref="A33:A38"/>
    <mergeCell ref="B33:B38"/>
    <mergeCell ref="L36:L38"/>
    <mergeCell ref="M36:M38"/>
    <mergeCell ref="L50:L53"/>
    <mergeCell ref="M50:M53"/>
    <mergeCell ref="A53:A56"/>
    <mergeCell ref="B53:B56"/>
    <mergeCell ref="A39:A41"/>
    <mergeCell ref="B39:B41"/>
    <mergeCell ref="L39:L45"/>
    <mergeCell ref="M39:M45"/>
    <mergeCell ref="A42:A46"/>
    <mergeCell ref="B42:B46"/>
    <mergeCell ref="L46:L49"/>
    <mergeCell ref="M46:M49"/>
    <mergeCell ref="A47:A52"/>
    <mergeCell ref="B47:B5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10.5" style="2" customWidth="1"/>
    <col min="7" max="7" width="3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10.5" style="2" customWidth="1"/>
    <col min="18" max="18" width="3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3" ht="22.5" customHeight="1" x14ac:dyDescent="0.15">
      <c r="A1" s="83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3" ht="20.25" customHeight="1" x14ac:dyDescent="0.15">
      <c r="L2" s="19" t="s">
        <v>34</v>
      </c>
      <c r="M2" s="19"/>
      <c r="N2" s="19"/>
      <c r="O2" s="19"/>
      <c r="P2" s="19"/>
      <c r="Q2" s="19"/>
      <c r="R2" s="19"/>
      <c r="S2" s="21"/>
      <c r="T2" s="21"/>
      <c r="U2" s="21" t="s">
        <v>33</v>
      </c>
    </row>
    <row r="3" spans="1:23" ht="20.25" customHeight="1" x14ac:dyDescent="0.15">
      <c r="A3" s="3" t="s">
        <v>32</v>
      </c>
      <c r="B3" s="3"/>
      <c r="C3" s="3"/>
      <c r="D3" s="3"/>
      <c r="E3" s="19" t="s">
        <v>31</v>
      </c>
      <c r="F3" s="20">
        <v>4700</v>
      </c>
      <c r="G3" s="19"/>
      <c r="I3" s="18"/>
      <c r="L3" s="18"/>
      <c r="M3" s="18"/>
      <c r="N3" s="18"/>
      <c r="O3" s="18"/>
      <c r="P3" s="18"/>
      <c r="Q3" s="84"/>
      <c r="R3" s="84"/>
      <c r="S3" s="84"/>
      <c r="T3" s="18"/>
    </row>
    <row r="4" spans="1:23" s="14" customFormat="1" ht="42" customHeight="1" x14ac:dyDescent="0.15">
      <c r="A4" s="15" t="s">
        <v>30</v>
      </c>
      <c r="B4" s="15" t="s">
        <v>29</v>
      </c>
      <c r="C4" s="15" t="s">
        <v>28</v>
      </c>
      <c r="D4" s="15" t="s">
        <v>27</v>
      </c>
      <c r="E4" s="16" t="s">
        <v>26</v>
      </c>
      <c r="F4" s="85" t="s">
        <v>25</v>
      </c>
      <c r="G4" s="86"/>
      <c r="H4" s="87"/>
      <c r="I4" s="15" t="s">
        <v>24</v>
      </c>
      <c r="J4" s="15" t="s">
        <v>23</v>
      </c>
      <c r="K4" s="17"/>
      <c r="L4" s="15" t="s">
        <v>30</v>
      </c>
      <c r="M4" s="15" t="s">
        <v>29</v>
      </c>
      <c r="N4" s="15" t="s">
        <v>28</v>
      </c>
      <c r="O4" s="15" t="s">
        <v>27</v>
      </c>
      <c r="P4" s="16" t="s">
        <v>26</v>
      </c>
      <c r="Q4" s="85" t="s">
        <v>25</v>
      </c>
      <c r="R4" s="86"/>
      <c r="S4" s="87"/>
      <c r="T4" s="15" t="s">
        <v>24</v>
      </c>
      <c r="U4" s="15" t="s">
        <v>23</v>
      </c>
    </row>
    <row r="5" spans="1:23" s="22" customFormat="1" ht="13.5" customHeight="1" x14ac:dyDescent="0.15">
      <c r="A5" s="77">
        <v>3</v>
      </c>
      <c r="B5" s="79" t="s">
        <v>16</v>
      </c>
      <c r="C5" s="9"/>
      <c r="D5" s="8" t="s">
        <v>4</v>
      </c>
      <c r="E5" s="12">
        <v>42.6</v>
      </c>
      <c r="F5" s="11">
        <f t="shared" ref="F5:F40" si="0">E5*$F$3/1000</f>
        <v>200.22</v>
      </c>
      <c r="G5" s="10"/>
      <c r="H5" s="9"/>
      <c r="I5" s="8"/>
      <c r="J5" s="8"/>
      <c r="K5" s="13"/>
      <c r="L5" s="77">
        <v>12</v>
      </c>
      <c r="M5" s="79" t="s">
        <v>5</v>
      </c>
      <c r="N5" s="9"/>
      <c r="O5" s="8" t="s">
        <v>3</v>
      </c>
      <c r="P5" s="12">
        <v>22.2</v>
      </c>
      <c r="Q5" s="11">
        <f t="shared" ref="Q5:Q21" si="1">P5*$F$3/1000</f>
        <v>104.34</v>
      </c>
      <c r="R5" s="10"/>
      <c r="S5" s="9"/>
      <c r="T5" s="8"/>
      <c r="U5" s="8"/>
      <c r="V5" s="7"/>
      <c r="W5" s="7"/>
    </row>
    <row r="6" spans="1:23" s="22" customFormat="1" ht="13.5" customHeight="1" x14ac:dyDescent="0.15">
      <c r="A6" s="77"/>
      <c r="B6" s="79"/>
      <c r="C6" s="9"/>
      <c r="D6" s="8" t="s">
        <v>3</v>
      </c>
      <c r="E6" s="12">
        <v>22.2</v>
      </c>
      <c r="F6" s="11">
        <f t="shared" si="0"/>
        <v>104.34</v>
      </c>
      <c r="G6" s="10"/>
      <c r="H6" s="9"/>
      <c r="I6" s="8"/>
      <c r="J6" s="8"/>
      <c r="K6" s="13"/>
      <c r="L6" s="77"/>
      <c r="M6" s="79"/>
      <c r="N6" s="9"/>
      <c r="O6" s="8" t="s">
        <v>14</v>
      </c>
      <c r="P6" s="12">
        <v>83.3</v>
      </c>
      <c r="Q6" s="11">
        <f t="shared" si="1"/>
        <v>391.51</v>
      </c>
      <c r="R6" s="10"/>
      <c r="S6" s="9"/>
      <c r="T6" s="8"/>
      <c r="U6" s="8"/>
      <c r="V6" s="7"/>
      <c r="W6" s="7"/>
    </row>
    <row r="7" spans="1:23" s="22" customFormat="1" ht="13.5" customHeight="1" x14ac:dyDescent="0.15">
      <c r="A7" s="77"/>
      <c r="B7" s="79"/>
      <c r="C7" s="9"/>
      <c r="D7" s="8" t="s">
        <v>44</v>
      </c>
      <c r="E7" s="12">
        <v>22.2</v>
      </c>
      <c r="F7" s="11">
        <f t="shared" si="0"/>
        <v>104.34</v>
      </c>
      <c r="G7" s="10"/>
      <c r="H7" s="9"/>
      <c r="I7" s="8"/>
      <c r="J7" s="8"/>
      <c r="K7" s="13"/>
      <c r="L7" s="77"/>
      <c r="M7" s="79"/>
      <c r="N7" s="9"/>
      <c r="O7" s="8" t="s">
        <v>4</v>
      </c>
      <c r="P7" s="12">
        <v>42.6</v>
      </c>
      <c r="Q7" s="11">
        <f t="shared" si="1"/>
        <v>200.22</v>
      </c>
      <c r="R7" s="10"/>
      <c r="S7" s="9"/>
      <c r="T7" s="8"/>
      <c r="U7" s="8"/>
      <c r="V7" s="7"/>
      <c r="W7" s="7"/>
    </row>
    <row r="8" spans="1:23" s="22" customFormat="1" ht="13.5" customHeight="1" x14ac:dyDescent="0.15">
      <c r="A8" s="77"/>
      <c r="B8" s="79"/>
      <c r="C8" s="9"/>
      <c r="D8" s="8" t="s">
        <v>47</v>
      </c>
      <c r="E8" s="12">
        <v>10.4</v>
      </c>
      <c r="F8" s="11">
        <f t="shared" si="0"/>
        <v>48.88</v>
      </c>
      <c r="G8" s="10"/>
      <c r="H8" s="9"/>
      <c r="I8" s="8"/>
      <c r="J8" s="8"/>
      <c r="K8" s="13"/>
      <c r="L8" s="78"/>
      <c r="M8" s="80"/>
      <c r="N8" s="9"/>
      <c r="O8" s="8" t="s">
        <v>21</v>
      </c>
      <c r="P8" s="12">
        <v>38.9</v>
      </c>
      <c r="Q8" s="11">
        <f t="shared" si="1"/>
        <v>182.83</v>
      </c>
      <c r="R8" s="10"/>
      <c r="S8" s="9"/>
      <c r="T8" s="8"/>
      <c r="U8" s="8"/>
      <c r="V8" s="7"/>
      <c r="W8" s="7"/>
    </row>
    <row r="9" spans="1:23" s="22" customFormat="1" ht="13.5" customHeight="1" x14ac:dyDescent="0.15">
      <c r="A9" s="78"/>
      <c r="B9" s="80"/>
      <c r="C9" s="9"/>
      <c r="D9" s="8" t="s">
        <v>37</v>
      </c>
      <c r="E9" s="12">
        <v>5.9</v>
      </c>
      <c r="F9" s="11">
        <f t="shared" si="0"/>
        <v>27.73</v>
      </c>
      <c r="G9" s="10"/>
      <c r="H9" s="9"/>
      <c r="I9" s="8"/>
      <c r="J9" s="8"/>
      <c r="K9" s="13"/>
      <c r="L9" s="77">
        <v>13</v>
      </c>
      <c r="M9" s="77" t="s">
        <v>18</v>
      </c>
      <c r="N9" s="9"/>
      <c r="O9" s="8" t="s">
        <v>3</v>
      </c>
      <c r="P9" s="12">
        <v>22.2</v>
      </c>
      <c r="Q9" s="11">
        <f t="shared" si="1"/>
        <v>104.34</v>
      </c>
      <c r="R9" s="10"/>
      <c r="S9" s="9"/>
      <c r="T9" s="8"/>
      <c r="U9" s="8"/>
      <c r="V9" s="7"/>
      <c r="W9" s="7"/>
    </row>
    <row r="10" spans="1:23" s="22" customFormat="1" ht="13.5" customHeight="1" x14ac:dyDescent="0.15">
      <c r="A10" s="77">
        <v>4</v>
      </c>
      <c r="B10" s="79" t="s">
        <v>9</v>
      </c>
      <c r="C10" s="9"/>
      <c r="D10" s="8" t="s">
        <v>12</v>
      </c>
      <c r="E10" s="12">
        <v>0.6</v>
      </c>
      <c r="F10" s="11">
        <f t="shared" si="0"/>
        <v>2.82</v>
      </c>
      <c r="G10" s="10"/>
      <c r="H10" s="9"/>
      <c r="I10" s="8"/>
      <c r="J10" s="8"/>
      <c r="K10" s="13"/>
      <c r="L10" s="88"/>
      <c r="M10" s="88"/>
      <c r="N10" s="9"/>
      <c r="O10" s="8" t="s">
        <v>1</v>
      </c>
      <c r="P10" s="12">
        <v>5.4</v>
      </c>
      <c r="Q10" s="11">
        <f t="shared" si="1"/>
        <v>25.38</v>
      </c>
      <c r="R10" s="10"/>
      <c r="S10" s="9"/>
      <c r="T10" s="8"/>
      <c r="U10" s="8"/>
      <c r="V10" s="7"/>
      <c r="W10" s="7"/>
    </row>
    <row r="11" spans="1:23" s="22" customFormat="1" ht="13.5" customHeight="1" x14ac:dyDescent="0.15">
      <c r="A11" s="77"/>
      <c r="B11" s="79"/>
      <c r="C11" s="9"/>
      <c r="D11" s="8" t="s">
        <v>8</v>
      </c>
      <c r="E11" s="12">
        <v>23.5</v>
      </c>
      <c r="F11" s="11">
        <f t="shared" si="0"/>
        <v>110.45</v>
      </c>
      <c r="G11" s="10"/>
      <c r="H11" s="9"/>
      <c r="I11" s="8"/>
      <c r="J11" s="8" t="s">
        <v>7</v>
      </c>
      <c r="K11" s="13"/>
      <c r="L11" s="89"/>
      <c r="M11" s="89"/>
      <c r="N11" s="9"/>
      <c r="O11" s="8" t="s">
        <v>4</v>
      </c>
      <c r="P11" s="12">
        <v>26.6</v>
      </c>
      <c r="Q11" s="11">
        <f t="shared" si="1"/>
        <v>125.02</v>
      </c>
      <c r="R11" s="10"/>
      <c r="S11" s="9"/>
      <c r="T11" s="8"/>
      <c r="U11" s="8"/>
      <c r="V11" s="7"/>
      <c r="W11" s="7"/>
    </row>
    <row r="12" spans="1:23" s="22" customFormat="1" ht="13.5" customHeight="1" x14ac:dyDescent="0.15">
      <c r="A12" s="77"/>
      <c r="B12" s="79"/>
      <c r="C12" s="9"/>
      <c r="D12" s="8" t="s">
        <v>6</v>
      </c>
      <c r="E12" s="12">
        <v>15.5</v>
      </c>
      <c r="F12" s="11">
        <f t="shared" si="0"/>
        <v>72.849999999999994</v>
      </c>
      <c r="G12" s="10"/>
      <c r="H12" s="9"/>
      <c r="I12" s="8"/>
      <c r="J12" s="8"/>
      <c r="K12" s="13"/>
      <c r="L12" s="81">
        <v>14</v>
      </c>
      <c r="M12" s="79" t="s">
        <v>13</v>
      </c>
      <c r="N12" s="9"/>
      <c r="O12" s="8" t="s">
        <v>12</v>
      </c>
      <c r="P12" s="12">
        <v>1</v>
      </c>
      <c r="Q12" s="11">
        <f t="shared" si="1"/>
        <v>4.7</v>
      </c>
      <c r="R12" s="10"/>
      <c r="S12" s="9"/>
      <c r="T12" s="8"/>
      <c r="U12" s="8"/>
      <c r="V12" s="7"/>
      <c r="W12" s="7"/>
    </row>
    <row r="13" spans="1:23" s="22" customFormat="1" ht="13.5" customHeight="1" x14ac:dyDescent="0.15">
      <c r="A13" s="77"/>
      <c r="B13" s="79"/>
      <c r="C13" s="9"/>
      <c r="D13" s="8" t="s">
        <v>3</v>
      </c>
      <c r="E13" s="12">
        <v>11.1</v>
      </c>
      <c r="F13" s="11">
        <f t="shared" si="0"/>
        <v>52.17</v>
      </c>
      <c r="G13" s="10"/>
      <c r="H13" s="9"/>
      <c r="I13" s="8"/>
      <c r="J13" s="8"/>
      <c r="K13" s="13"/>
      <c r="L13" s="81"/>
      <c r="M13" s="79"/>
      <c r="N13" s="9"/>
      <c r="O13" s="8" t="s">
        <v>14</v>
      </c>
      <c r="P13" s="12">
        <v>55.6</v>
      </c>
      <c r="Q13" s="11">
        <f t="shared" si="1"/>
        <v>261.32</v>
      </c>
      <c r="R13" s="10"/>
      <c r="S13" s="9"/>
      <c r="T13" s="8"/>
      <c r="U13" s="8"/>
      <c r="V13" s="7"/>
      <c r="W13" s="7"/>
    </row>
    <row r="14" spans="1:23" s="22" customFormat="1" ht="13.5" customHeight="1" x14ac:dyDescent="0.15">
      <c r="A14" s="77"/>
      <c r="B14" s="79"/>
      <c r="C14" s="9"/>
      <c r="D14" s="8" t="s">
        <v>21</v>
      </c>
      <c r="E14" s="12">
        <v>11.1</v>
      </c>
      <c r="F14" s="11">
        <f t="shared" si="0"/>
        <v>52.17</v>
      </c>
      <c r="G14" s="10"/>
      <c r="H14" s="9"/>
      <c r="I14" s="8"/>
      <c r="J14" s="8"/>
      <c r="K14" s="13"/>
      <c r="L14" s="81"/>
      <c r="M14" s="79"/>
      <c r="N14" s="9"/>
      <c r="O14" s="8" t="s">
        <v>1</v>
      </c>
      <c r="P14" s="12">
        <v>5.4</v>
      </c>
      <c r="Q14" s="11">
        <f t="shared" si="1"/>
        <v>25.38</v>
      </c>
      <c r="R14" s="10"/>
      <c r="S14" s="9"/>
      <c r="T14" s="8"/>
      <c r="U14" s="8"/>
      <c r="V14" s="7"/>
      <c r="W14" s="7"/>
    </row>
    <row r="15" spans="1:23" s="22" customFormat="1" ht="13.5" customHeight="1" x14ac:dyDescent="0.15">
      <c r="A15" s="78"/>
      <c r="B15" s="80"/>
      <c r="C15" s="9"/>
      <c r="D15" s="8" t="s">
        <v>43</v>
      </c>
      <c r="E15" s="12">
        <v>22.2</v>
      </c>
      <c r="F15" s="11">
        <f t="shared" si="0"/>
        <v>104.34</v>
      </c>
      <c r="G15" s="10"/>
      <c r="H15" s="9"/>
      <c r="I15" s="8"/>
      <c r="J15" s="8"/>
      <c r="K15" s="13"/>
      <c r="L15" s="81"/>
      <c r="M15" s="79"/>
      <c r="N15" s="9"/>
      <c r="O15" s="8" t="s">
        <v>21</v>
      </c>
      <c r="P15" s="12">
        <v>16.7</v>
      </c>
      <c r="Q15" s="11">
        <f t="shared" si="1"/>
        <v>78.489999999999995</v>
      </c>
      <c r="R15" s="10"/>
      <c r="S15" s="9"/>
      <c r="T15" s="8"/>
      <c r="U15" s="8"/>
      <c r="V15" s="7"/>
      <c r="W15" s="7"/>
    </row>
    <row r="16" spans="1:23" s="22" customFormat="1" ht="13.5" customHeight="1" x14ac:dyDescent="0.15">
      <c r="A16" s="77">
        <v>5</v>
      </c>
      <c r="B16" s="79" t="s">
        <v>5</v>
      </c>
      <c r="C16" s="9"/>
      <c r="D16" s="8" t="s">
        <v>3</v>
      </c>
      <c r="E16" s="12">
        <v>16.7</v>
      </c>
      <c r="F16" s="11">
        <f t="shared" si="0"/>
        <v>78.489999999999995</v>
      </c>
      <c r="G16" s="10"/>
      <c r="H16" s="9"/>
      <c r="I16" s="8"/>
      <c r="J16" s="8"/>
      <c r="K16" s="13"/>
      <c r="L16" s="82"/>
      <c r="M16" s="80"/>
      <c r="N16" s="9"/>
      <c r="O16" s="8" t="s">
        <v>3</v>
      </c>
      <c r="P16" s="12">
        <v>27.8</v>
      </c>
      <c r="Q16" s="11">
        <f t="shared" si="1"/>
        <v>130.66</v>
      </c>
      <c r="R16" s="10"/>
      <c r="S16" s="9"/>
      <c r="T16" s="8"/>
      <c r="U16" s="8"/>
      <c r="V16" s="7"/>
      <c r="W16" s="7"/>
    </row>
    <row r="17" spans="1:23" s="22" customFormat="1" ht="13.5" customHeight="1" x14ac:dyDescent="0.15">
      <c r="A17" s="77"/>
      <c r="B17" s="79"/>
      <c r="C17" s="9"/>
      <c r="D17" s="8" t="s">
        <v>4</v>
      </c>
      <c r="E17" s="12">
        <v>21.3</v>
      </c>
      <c r="F17" s="11">
        <f t="shared" si="0"/>
        <v>100.11</v>
      </c>
      <c r="G17" s="10"/>
      <c r="H17" s="9"/>
      <c r="I17" s="8"/>
      <c r="J17" s="8"/>
      <c r="K17" s="13"/>
      <c r="L17" s="81">
        <v>18</v>
      </c>
      <c r="M17" s="79" t="s">
        <v>9</v>
      </c>
      <c r="N17" s="9"/>
      <c r="O17" s="8" t="s">
        <v>4</v>
      </c>
      <c r="P17" s="12">
        <v>42.6</v>
      </c>
      <c r="Q17" s="11">
        <f t="shared" si="1"/>
        <v>200.22</v>
      </c>
      <c r="R17" s="10"/>
      <c r="S17" s="9"/>
      <c r="T17" s="8"/>
      <c r="U17" s="8"/>
      <c r="V17" s="7"/>
      <c r="W17" s="7"/>
    </row>
    <row r="18" spans="1:23" s="22" customFormat="1" ht="13.5" customHeight="1" x14ac:dyDescent="0.15">
      <c r="A18" s="77"/>
      <c r="B18" s="79"/>
      <c r="C18" s="9"/>
      <c r="D18" s="8" t="s">
        <v>1</v>
      </c>
      <c r="E18" s="12">
        <v>10.8</v>
      </c>
      <c r="F18" s="11">
        <f t="shared" si="0"/>
        <v>50.76</v>
      </c>
      <c r="G18" s="10"/>
      <c r="H18" s="9"/>
      <c r="I18" s="8"/>
      <c r="J18" s="8"/>
      <c r="K18" s="13"/>
      <c r="L18" s="81"/>
      <c r="M18" s="79"/>
      <c r="N18" s="9"/>
      <c r="O18" s="8" t="s">
        <v>44</v>
      </c>
      <c r="P18" s="12">
        <v>22.2</v>
      </c>
      <c r="Q18" s="11">
        <f t="shared" si="1"/>
        <v>104.34</v>
      </c>
      <c r="R18" s="10"/>
      <c r="S18" s="9"/>
      <c r="T18" s="8"/>
      <c r="U18" s="8"/>
      <c r="V18" s="7"/>
      <c r="W18" s="7"/>
    </row>
    <row r="19" spans="1:23" s="22" customFormat="1" ht="13.5" customHeight="1" x14ac:dyDescent="0.15">
      <c r="A19" s="78"/>
      <c r="B19" s="80"/>
      <c r="C19" s="9"/>
      <c r="D19" s="8" t="s">
        <v>19</v>
      </c>
      <c r="E19" s="12">
        <v>29.4</v>
      </c>
      <c r="F19" s="11">
        <f t="shared" si="0"/>
        <v>138.18</v>
      </c>
      <c r="G19" s="10"/>
      <c r="H19" s="9"/>
      <c r="I19" s="8"/>
      <c r="J19" s="8" t="s">
        <v>7</v>
      </c>
      <c r="K19" s="13"/>
      <c r="L19" s="81"/>
      <c r="M19" s="79"/>
      <c r="N19" s="9"/>
      <c r="O19" s="8" t="s">
        <v>37</v>
      </c>
      <c r="P19" s="12">
        <v>2.9</v>
      </c>
      <c r="Q19" s="11">
        <f t="shared" si="1"/>
        <v>13.63</v>
      </c>
      <c r="R19" s="10"/>
      <c r="S19" s="9"/>
      <c r="T19" s="8"/>
      <c r="U19" s="8"/>
      <c r="V19" s="7"/>
      <c r="W19" s="7"/>
    </row>
    <row r="20" spans="1:23" s="22" customFormat="1" ht="13.5" customHeight="1" x14ac:dyDescent="0.15">
      <c r="A20" s="77">
        <v>6</v>
      </c>
      <c r="B20" s="79" t="s">
        <v>18</v>
      </c>
      <c r="C20" s="9"/>
      <c r="D20" s="8" t="s">
        <v>3</v>
      </c>
      <c r="E20" s="12">
        <v>16.7</v>
      </c>
      <c r="F20" s="11">
        <f t="shared" si="0"/>
        <v>78.489999999999995</v>
      </c>
      <c r="G20" s="10"/>
      <c r="H20" s="9"/>
      <c r="I20" s="8"/>
      <c r="J20" s="8"/>
      <c r="K20" s="13"/>
      <c r="L20" s="81"/>
      <c r="M20" s="79"/>
      <c r="N20" s="9"/>
      <c r="O20" s="8" t="s">
        <v>46</v>
      </c>
      <c r="P20" s="12">
        <v>2.8</v>
      </c>
      <c r="Q20" s="11">
        <f t="shared" si="1"/>
        <v>13.16</v>
      </c>
      <c r="R20" s="10"/>
      <c r="S20" s="9"/>
      <c r="T20" s="8"/>
      <c r="U20" s="8"/>
      <c r="V20" s="7"/>
      <c r="W20" s="7"/>
    </row>
    <row r="21" spans="1:23" s="22" customFormat="1" ht="13.5" customHeight="1" x14ac:dyDescent="0.15">
      <c r="A21" s="77"/>
      <c r="B21" s="79"/>
      <c r="C21" s="9"/>
      <c r="D21" s="8" t="s">
        <v>4</v>
      </c>
      <c r="E21" s="12">
        <v>31.9</v>
      </c>
      <c r="F21" s="11">
        <f t="shared" si="0"/>
        <v>149.93</v>
      </c>
      <c r="G21" s="10"/>
      <c r="H21" s="9"/>
      <c r="I21" s="8"/>
      <c r="J21" s="8"/>
      <c r="K21" s="13"/>
      <c r="L21" s="82"/>
      <c r="M21" s="80"/>
      <c r="N21" s="9"/>
      <c r="O21" s="8" t="s">
        <v>19</v>
      </c>
      <c r="P21" s="12">
        <v>35.299999999999997</v>
      </c>
      <c r="Q21" s="11">
        <f t="shared" si="1"/>
        <v>165.91</v>
      </c>
      <c r="R21" s="10"/>
      <c r="S21" s="9"/>
      <c r="T21" s="8"/>
      <c r="U21" s="8"/>
      <c r="V21" s="7"/>
      <c r="W21" s="7"/>
    </row>
    <row r="22" spans="1:23" s="22" customFormat="1" ht="13.5" customHeight="1" x14ac:dyDescent="0.15">
      <c r="A22" s="77"/>
      <c r="B22" s="79"/>
      <c r="C22" s="9"/>
      <c r="D22" s="8" t="s">
        <v>44</v>
      </c>
      <c r="E22" s="12">
        <v>33.299999999999997</v>
      </c>
      <c r="F22" s="11">
        <f t="shared" si="0"/>
        <v>156.51</v>
      </c>
      <c r="G22" s="10"/>
      <c r="H22" s="9"/>
      <c r="I22" s="8"/>
      <c r="J22" s="8"/>
      <c r="K22" s="13"/>
      <c r="L22" s="31"/>
      <c r="M22" s="30"/>
      <c r="N22" s="28"/>
      <c r="O22" s="28"/>
      <c r="P22" s="28"/>
      <c r="Q22" s="29"/>
      <c r="R22" s="29"/>
      <c r="S22" s="28"/>
      <c r="T22" s="28"/>
      <c r="U22" s="28"/>
      <c r="V22" s="7"/>
      <c r="W22" s="7"/>
    </row>
    <row r="23" spans="1:23" s="22" customFormat="1" ht="13.5" customHeight="1" x14ac:dyDescent="0.15">
      <c r="A23" s="77"/>
      <c r="B23" s="79"/>
      <c r="C23" s="9"/>
      <c r="D23" s="8" t="s">
        <v>6</v>
      </c>
      <c r="E23" s="12">
        <v>20.6</v>
      </c>
      <c r="F23" s="11">
        <f t="shared" si="0"/>
        <v>96.82</v>
      </c>
      <c r="G23" s="10"/>
      <c r="H23" s="9"/>
      <c r="I23" s="8"/>
      <c r="J23" s="8"/>
      <c r="K23" s="13"/>
      <c r="L23" s="27"/>
      <c r="M23" s="26"/>
      <c r="N23" s="24"/>
      <c r="O23" s="24"/>
      <c r="P23" s="24"/>
      <c r="Q23" s="25"/>
      <c r="R23" s="25"/>
      <c r="S23" s="24"/>
      <c r="T23" s="24"/>
      <c r="U23" s="24"/>
      <c r="V23" s="7"/>
      <c r="W23" s="7"/>
    </row>
    <row r="24" spans="1:23" s="22" customFormat="1" ht="13.5" customHeight="1" x14ac:dyDescent="0.15">
      <c r="A24" s="77"/>
      <c r="B24" s="79"/>
      <c r="C24" s="9"/>
      <c r="D24" s="8" t="s">
        <v>19</v>
      </c>
      <c r="E24" s="12">
        <v>17.600000000000001</v>
      </c>
      <c r="F24" s="11">
        <f t="shared" si="0"/>
        <v>82.72</v>
      </c>
      <c r="G24" s="10"/>
      <c r="H24" s="9"/>
      <c r="I24" s="8"/>
      <c r="J24" s="8" t="s">
        <v>7</v>
      </c>
      <c r="K24" s="13"/>
      <c r="L24" s="27"/>
      <c r="M24" s="26"/>
      <c r="N24" s="24"/>
      <c r="O24" s="24"/>
      <c r="P24" s="24"/>
      <c r="Q24" s="25"/>
      <c r="R24" s="25"/>
      <c r="S24" s="24"/>
      <c r="T24" s="24"/>
      <c r="U24" s="24"/>
      <c r="V24" s="7"/>
      <c r="W24" s="7"/>
    </row>
    <row r="25" spans="1:23" s="22" customFormat="1" ht="13.5" customHeight="1" x14ac:dyDescent="0.15">
      <c r="A25" s="78"/>
      <c r="B25" s="80"/>
      <c r="C25" s="9"/>
      <c r="D25" s="8" t="s">
        <v>3</v>
      </c>
      <c r="E25" s="12">
        <v>5.6</v>
      </c>
      <c r="F25" s="11">
        <f t="shared" si="0"/>
        <v>26.32</v>
      </c>
      <c r="G25" s="10"/>
      <c r="H25" s="9"/>
      <c r="I25" s="8"/>
      <c r="J25" s="8"/>
      <c r="K25" s="13"/>
      <c r="L25" s="27"/>
      <c r="M25" s="26"/>
      <c r="N25" s="24"/>
      <c r="O25" s="24"/>
      <c r="P25" s="24"/>
      <c r="Q25" s="25"/>
      <c r="R25" s="25"/>
      <c r="S25" s="24"/>
      <c r="T25" s="24"/>
      <c r="U25" s="24"/>
      <c r="V25" s="7"/>
      <c r="W25" s="7"/>
    </row>
    <row r="26" spans="1:23" s="22" customFormat="1" ht="13.5" customHeight="1" x14ac:dyDescent="0.15">
      <c r="A26" s="77">
        <v>7</v>
      </c>
      <c r="B26" s="79" t="s">
        <v>13</v>
      </c>
      <c r="C26" s="9"/>
      <c r="D26" s="8" t="s">
        <v>19</v>
      </c>
      <c r="E26" s="12">
        <v>35.299999999999997</v>
      </c>
      <c r="F26" s="11">
        <f t="shared" si="0"/>
        <v>165.91</v>
      </c>
      <c r="G26" s="10"/>
      <c r="H26" s="9"/>
      <c r="I26" s="8"/>
      <c r="J26" s="8" t="s">
        <v>7</v>
      </c>
      <c r="K26" s="13"/>
      <c r="L26" s="27"/>
      <c r="M26" s="26"/>
      <c r="N26" s="24"/>
      <c r="O26" s="24"/>
      <c r="P26" s="24"/>
      <c r="Q26" s="25"/>
      <c r="R26" s="25"/>
      <c r="S26" s="24"/>
      <c r="T26" s="24"/>
      <c r="U26" s="24"/>
      <c r="V26" s="7"/>
      <c r="W26" s="7"/>
    </row>
    <row r="27" spans="1:23" s="22" customFormat="1" ht="13.5" customHeight="1" x14ac:dyDescent="0.15">
      <c r="A27" s="77"/>
      <c r="B27" s="79"/>
      <c r="C27" s="9"/>
      <c r="D27" s="8" t="s">
        <v>3</v>
      </c>
      <c r="E27" s="12">
        <v>11.1</v>
      </c>
      <c r="F27" s="11">
        <f t="shared" si="0"/>
        <v>52.17</v>
      </c>
      <c r="G27" s="10"/>
      <c r="H27" s="9"/>
      <c r="I27" s="8"/>
      <c r="J27" s="8"/>
      <c r="K27" s="13"/>
      <c r="L27" s="27"/>
      <c r="M27" s="26"/>
      <c r="N27" s="24"/>
      <c r="O27" s="24"/>
      <c r="P27" s="24"/>
      <c r="Q27" s="25"/>
      <c r="R27" s="25"/>
      <c r="S27" s="24"/>
      <c r="T27" s="24"/>
      <c r="U27" s="24"/>
      <c r="V27" s="7"/>
      <c r="W27" s="7"/>
    </row>
    <row r="28" spans="1:23" s="22" customFormat="1" ht="13.5" customHeight="1" x14ac:dyDescent="0.15">
      <c r="A28" s="77"/>
      <c r="B28" s="79"/>
      <c r="C28" s="9"/>
      <c r="D28" s="8" t="s">
        <v>4</v>
      </c>
      <c r="E28" s="12">
        <v>21.3</v>
      </c>
      <c r="F28" s="11">
        <f t="shared" si="0"/>
        <v>100.11</v>
      </c>
      <c r="G28" s="10"/>
      <c r="H28" s="9"/>
      <c r="I28" s="8"/>
      <c r="J28" s="8"/>
      <c r="K28" s="13"/>
      <c r="L28" s="27"/>
      <c r="M28" s="26"/>
      <c r="N28" s="24"/>
      <c r="O28" s="24"/>
      <c r="P28" s="24"/>
      <c r="Q28" s="25"/>
      <c r="R28" s="25"/>
      <c r="S28" s="24"/>
      <c r="T28" s="24"/>
      <c r="U28" s="24"/>
      <c r="V28" s="7"/>
      <c r="W28" s="7"/>
    </row>
    <row r="29" spans="1:23" s="22" customFormat="1" ht="13.5" customHeight="1" x14ac:dyDescent="0.15">
      <c r="A29" s="77"/>
      <c r="B29" s="79"/>
      <c r="C29" s="9"/>
      <c r="D29" s="8" t="s">
        <v>2</v>
      </c>
      <c r="E29" s="12">
        <v>11.8</v>
      </c>
      <c r="F29" s="11">
        <f t="shared" si="0"/>
        <v>55.46</v>
      </c>
      <c r="G29" s="10"/>
      <c r="H29" s="9"/>
      <c r="I29" s="8"/>
      <c r="J29" s="8"/>
      <c r="K29" s="13"/>
      <c r="L29" s="27"/>
      <c r="M29" s="26"/>
      <c r="N29" s="24"/>
      <c r="O29" s="24"/>
      <c r="P29" s="24"/>
      <c r="Q29" s="25"/>
      <c r="R29" s="25"/>
      <c r="S29" s="24"/>
      <c r="T29" s="24"/>
      <c r="U29" s="24"/>
      <c r="V29" s="7"/>
      <c r="W29" s="7"/>
    </row>
    <row r="30" spans="1:23" s="22" customFormat="1" ht="13.5" customHeight="1" x14ac:dyDescent="0.15">
      <c r="A30" s="78"/>
      <c r="B30" s="80"/>
      <c r="C30" s="9"/>
      <c r="D30" s="8" t="s">
        <v>1</v>
      </c>
      <c r="E30" s="12">
        <v>5.4</v>
      </c>
      <c r="F30" s="11">
        <f t="shared" si="0"/>
        <v>25.38</v>
      </c>
      <c r="G30" s="10"/>
      <c r="H30" s="9"/>
      <c r="I30" s="8"/>
      <c r="J30" s="8"/>
      <c r="K30" s="13"/>
      <c r="L30" s="27"/>
      <c r="M30" s="26"/>
      <c r="N30" s="24"/>
      <c r="O30" s="24"/>
      <c r="P30" s="24"/>
      <c r="Q30" s="25"/>
      <c r="R30" s="25"/>
      <c r="S30" s="24"/>
      <c r="T30" s="24"/>
      <c r="U30" s="24"/>
      <c r="V30" s="7"/>
      <c r="W30" s="7"/>
    </row>
    <row r="31" spans="1:23" s="22" customFormat="1" ht="13.5" customHeight="1" x14ac:dyDescent="0.15">
      <c r="A31" s="77">
        <v>10</v>
      </c>
      <c r="B31" s="79" t="s">
        <v>16</v>
      </c>
      <c r="C31" s="9"/>
      <c r="D31" s="8" t="s">
        <v>3</v>
      </c>
      <c r="E31" s="12">
        <v>16.7</v>
      </c>
      <c r="F31" s="11">
        <f t="shared" si="0"/>
        <v>78.489999999999995</v>
      </c>
      <c r="G31" s="10"/>
      <c r="H31" s="9"/>
      <c r="I31" s="8"/>
      <c r="J31" s="8"/>
      <c r="K31" s="13"/>
      <c r="L31" s="27"/>
      <c r="M31" s="26"/>
      <c r="N31" s="24"/>
      <c r="O31" s="24"/>
      <c r="P31" s="24"/>
      <c r="Q31" s="25"/>
      <c r="R31" s="25"/>
      <c r="S31" s="24"/>
      <c r="T31" s="24"/>
      <c r="U31" s="24"/>
      <c r="V31" s="7"/>
      <c r="W31" s="7"/>
    </row>
    <row r="32" spans="1:23" s="22" customFormat="1" ht="13.5" customHeight="1" x14ac:dyDescent="0.15">
      <c r="A32" s="77"/>
      <c r="B32" s="79"/>
      <c r="C32" s="9"/>
      <c r="D32" s="8" t="s">
        <v>4</v>
      </c>
      <c r="E32" s="12">
        <v>21.3</v>
      </c>
      <c r="F32" s="11">
        <f t="shared" si="0"/>
        <v>100.11</v>
      </c>
      <c r="G32" s="10"/>
      <c r="H32" s="9"/>
      <c r="I32" s="8"/>
      <c r="J32" s="8"/>
      <c r="K32" s="13"/>
      <c r="L32" s="27"/>
      <c r="M32" s="26"/>
      <c r="N32" s="24"/>
      <c r="O32" s="24"/>
      <c r="P32" s="24"/>
      <c r="Q32" s="25"/>
      <c r="R32" s="25"/>
      <c r="S32" s="24"/>
      <c r="T32" s="24"/>
      <c r="U32" s="24"/>
      <c r="V32" s="7"/>
      <c r="W32" s="7"/>
    </row>
    <row r="33" spans="1:23" s="22" customFormat="1" ht="13.5" customHeight="1" x14ac:dyDescent="0.15">
      <c r="A33" s="77"/>
      <c r="B33" s="79"/>
      <c r="C33" s="9"/>
      <c r="D33" s="8" t="s">
        <v>6</v>
      </c>
      <c r="E33" s="12">
        <v>15.5</v>
      </c>
      <c r="F33" s="11">
        <f t="shared" si="0"/>
        <v>72.849999999999994</v>
      </c>
      <c r="G33" s="10"/>
      <c r="H33" s="9"/>
      <c r="I33" s="8"/>
      <c r="J33" s="8"/>
      <c r="K33" s="13"/>
      <c r="L33" s="27"/>
      <c r="M33" s="26"/>
      <c r="N33" s="24"/>
      <c r="O33" s="24"/>
      <c r="P33" s="24"/>
      <c r="Q33" s="25"/>
      <c r="R33" s="25"/>
      <c r="S33" s="24"/>
      <c r="T33" s="24"/>
      <c r="U33" s="24"/>
      <c r="V33" s="7"/>
      <c r="W33" s="7"/>
    </row>
    <row r="34" spans="1:23" s="22" customFormat="1" ht="13.5" customHeight="1" x14ac:dyDescent="0.15">
      <c r="A34" s="77"/>
      <c r="B34" s="79"/>
      <c r="C34" s="9"/>
      <c r="D34" s="8" t="s">
        <v>19</v>
      </c>
      <c r="E34" s="12">
        <v>35.299999999999997</v>
      </c>
      <c r="F34" s="11">
        <f t="shared" si="0"/>
        <v>165.91</v>
      </c>
      <c r="G34" s="10"/>
      <c r="H34" s="9"/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s="22" customFormat="1" ht="13.5" customHeight="1" x14ac:dyDescent="0.15">
      <c r="A35" s="78"/>
      <c r="B35" s="80"/>
      <c r="C35" s="9"/>
      <c r="D35" s="8" t="s">
        <v>1</v>
      </c>
      <c r="E35" s="12">
        <v>5.4</v>
      </c>
      <c r="F35" s="11">
        <f t="shared" si="0"/>
        <v>25.38</v>
      </c>
      <c r="G35" s="10"/>
      <c r="H35" s="9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s="22" customFormat="1" ht="13.5" customHeight="1" x14ac:dyDescent="0.15">
      <c r="A36" s="77">
        <v>11</v>
      </c>
      <c r="B36" s="79" t="s">
        <v>9</v>
      </c>
      <c r="C36" s="9"/>
      <c r="D36" s="8" t="s">
        <v>4</v>
      </c>
      <c r="E36" s="12">
        <v>42.6</v>
      </c>
      <c r="F36" s="11">
        <f t="shared" si="0"/>
        <v>200.22</v>
      </c>
      <c r="G36" s="10"/>
      <c r="H36" s="9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s="22" customFormat="1" ht="13.5" customHeight="1" x14ac:dyDescent="0.15">
      <c r="A37" s="77"/>
      <c r="B37" s="79"/>
      <c r="C37" s="9"/>
      <c r="D37" s="8" t="s">
        <v>3</v>
      </c>
      <c r="E37" s="12">
        <v>22.2</v>
      </c>
      <c r="F37" s="11">
        <f t="shared" si="0"/>
        <v>104.34</v>
      </c>
      <c r="G37" s="10"/>
      <c r="H37" s="9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s="22" customFormat="1" ht="13.5" customHeight="1" x14ac:dyDescent="0.15">
      <c r="A38" s="77"/>
      <c r="B38" s="79"/>
      <c r="C38" s="9"/>
      <c r="D38" s="8" t="s">
        <v>1</v>
      </c>
      <c r="E38" s="12">
        <v>5.4</v>
      </c>
      <c r="F38" s="11">
        <f t="shared" si="0"/>
        <v>25.38</v>
      </c>
      <c r="G38" s="10"/>
      <c r="H38" s="9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s="22" customFormat="1" ht="13.5" customHeight="1" x14ac:dyDescent="0.15">
      <c r="A39" s="77"/>
      <c r="B39" s="79"/>
      <c r="C39" s="9"/>
      <c r="D39" s="8" t="s">
        <v>3</v>
      </c>
      <c r="E39" s="12">
        <v>11.1</v>
      </c>
      <c r="F39" s="11">
        <f t="shared" si="0"/>
        <v>52.17</v>
      </c>
      <c r="G39" s="10"/>
      <c r="H39" s="9"/>
      <c r="I39" s="8"/>
      <c r="J39" s="8"/>
      <c r="K39" s="7"/>
      <c r="L39" s="7"/>
      <c r="M39" s="7"/>
      <c r="N39" s="7"/>
      <c r="O39" s="7"/>
      <c r="Q39" s="7"/>
      <c r="R39" s="7"/>
      <c r="S39" s="7"/>
      <c r="T39" s="7"/>
      <c r="U39" s="7"/>
      <c r="V39" s="7"/>
      <c r="W39" s="7"/>
    </row>
    <row r="40" spans="1:23" s="22" customFormat="1" ht="13.5" customHeight="1" x14ac:dyDescent="0.15">
      <c r="A40" s="78"/>
      <c r="B40" s="80"/>
      <c r="C40" s="9"/>
      <c r="D40" s="8" t="s">
        <v>19</v>
      </c>
      <c r="E40" s="12">
        <v>35.299999999999997</v>
      </c>
      <c r="F40" s="11">
        <f t="shared" si="0"/>
        <v>165.91</v>
      </c>
      <c r="G40" s="10"/>
      <c r="H40" s="9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7.25" customHeight="1" x14ac:dyDescent="0.15">
      <c r="U41" s="23" t="s">
        <v>0</v>
      </c>
    </row>
    <row r="42" spans="1:23" ht="17.25" customHeight="1" x14ac:dyDescent="0.15"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3" ht="17.25" customHeight="1" x14ac:dyDescent="0.15"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3" ht="17.25" customHeight="1" x14ac:dyDescent="0.15"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3" ht="17.25" customHeight="1" x14ac:dyDescent="0.15"/>
    <row r="46" spans="1:23" ht="17.25" customHeight="1" x14ac:dyDescent="0.15">
      <c r="L46" s="5"/>
      <c r="M46" s="4"/>
      <c r="N46" s="4"/>
      <c r="O46" s="4"/>
      <c r="P46" s="4"/>
      <c r="Q46" s="4"/>
      <c r="R46" s="4"/>
      <c r="S46" s="4"/>
      <c r="T46" s="4"/>
      <c r="U46" s="4"/>
    </row>
    <row r="47" spans="1:23" ht="19.5" x14ac:dyDescent="0.15">
      <c r="L47" s="5"/>
      <c r="M47" s="4"/>
      <c r="N47" s="4"/>
      <c r="O47" s="4"/>
      <c r="P47" s="4"/>
      <c r="Q47" s="4"/>
      <c r="R47" s="4"/>
      <c r="S47" s="4"/>
      <c r="T47" s="4"/>
      <c r="U47" s="4"/>
    </row>
    <row r="48" spans="1:23" ht="19.5" x14ac:dyDescent="0.15">
      <c r="L48" s="5"/>
      <c r="M48" s="4"/>
      <c r="N48" s="4"/>
      <c r="O48" s="4"/>
      <c r="P48" s="4"/>
      <c r="Q48" s="4"/>
      <c r="R48" s="4"/>
      <c r="S48" s="4"/>
      <c r="T48" s="4"/>
      <c r="U48" s="4"/>
    </row>
    <row r="49" spans="12:21" ht="19.5" x14ac:dyDescent="0.15"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2:21" ht="19.5" x14ac:dyDescent="0.15">
      <c r="L50" s="3"/>
      <c r="M50" s="3"/>
      <c r="N50" s="3"/>
      <c r="O50" s="3"/>
      <c r="P50" s="3"/>
      <c r="Q50" s="3"/>
      <c r="S50" s="3"/>
      <c r="T50" s="3"/>
      <c r="U50" s="3"/>
    </row>
  </sheetData>
  <sheetProtection password="DEDF" sheet="1" objects="1" scenarios="1"/>
  <mergeCells count="26">
    <mergeCell ref="A31:A35"/>
    <mergeCell ref="B31:B35"/>
    <mergeCell ref="A36:A40"/>
    <mergeCell ref="B36:B40"/>
    <mergeCell ref="L17:L21"/>
    <mergeCell ref="M17:M21"/>
    <mergeCell ref="A20:A25"/>
    <mergeCell ref="B20:B25"/>
    <mergeCell ref="A26:A30"/>
    <mergeCell ref="B26:B30"/>
    <mergeCell ref="A1:U1"/>
    <mergeCell ref="Q3:S3"/>
    <mergeCell ref="F4:H4"/>
    <mergeCell ref="Q4:S4"/>
    <mergeCell ref="A5:A9"/>
    <mergeCell ref="B5:B9"/>
    <mergeCell ref="L5:L8"/>
    <mergeCell ref="M5:M8"/>
    <mergeCell ref="L9:L11"/>
    <mergeCell ref="M9:M11"/>
    <mergeCell ref="A10:A15"/>
    <mergeCell ref="B10:B15"/>
    <mergeCell ref="L12:L16"/>
    <mergeCell ref="M12:M16"/>
    <mergeCell ref="A16:A19"/>
    <mergeCell ref="B16:B19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selection activeCell="D16" sqref="D16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10" style="2" customWidth="1"/>
    <col min="7" max="7" width="2.8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10" style="2" customWidth="1"/>
    <col min="18" max="18" width="2.8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3" ht="22.5" customHeight="1" x14ac:dyDescent="0.15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3" ht="20.25" customHeight="1" x14ac:dyDescent="0.15">
      <c r="L2" s="19" t="s">
        <v>34</v>
      </c>
      <c r="M2" s="19"/>
      <c r="N2" s="19"/>
      <c r="O2" s="19"/>
      <c r="P2" s="19"/>
      <c r="Q2" s="19"/>
      <c r="R2" s="19"/>
      <c r="S2" s="21"/>
      <c r="T2" s="21"/>
      <c r="U2" s="21" t="s">
        <v>33</v>
      </c>
    </row>
    <row r="3" spans="1:23" ht="20.25" customHeight="1" x14ac:dyDescent="0.15">
      <c r="A3" s="3" t="s">
        <v>32</v>
      </c>
      <c r="B3" s="3"/>
      <c r="C3" s="3"/>
      <c r="D3" s="3"/>
      <c r="E3" s="19" t="s">
        <v>31</v>
      </c>
      <c r="F3" s="20">
        <v>4700</v>
      </c>
      <c r="G3" s="19"/>
      <c r="I3" s="18"/>
      <c r="L3" s="18"/>
      <c r="M3" s="18"/>
      <c r="N3" s="18"/>
      <c r="O3" s="18"/>
      <c r="P3" s="18"/>
      <c r="Q3" s="84"/>
      <c r="R3" s="84"/>
      <c r="S3" s="84"/>
      <c r="T3" s="18"/>
    </row>
    <row r="4" spans="1:23" s="14" customFormat="1" ht="42" customHeight="1" x14ac:dyDescent="0.15">
      <c r="A4" s="15" t="s">
        <v>30</v>
      </c>
      <c r="B4" s="15" t="s">
        <v>29</v>
      </c>
      <c r="C4" s="15" t="s">
        <v>28</v>
      </c>
      <c r="D4" s="15" t="s">
        <v>27</v>
      </c>
      <c r="E4" s="16" t="s">
        <v>26</v>
      </c>
      <c r="F4" s="85" t="s">
        <v>25</v>
      </c>
      <c r="G4" s="86"/>
      <c r="H4" s="87"/>
      <c r="I4" s="15" t="s">
        <v>24</v>
      </c>
      <c r="J4" s="15" t="s">
        <v>23</v>
      </c>
      <c r="K4" s="17"/>
      <c r="L4" s="15" t="s">
        <v>30</v>
      </c>
      <c r="M4" s="15" t="s">
        <v>29</v>
      </c>
      <c r="N4" s="15" t="s">
        <v>28</v>
      </c>
      <c r="O4" s="15" t="s">
        <v>27</v>
      </c>
      <c r="P4" s="16" t="s">
        <v>26</v>
      </c>
      <c r="Q4" s="85" t="s">
        <v>25</v>
      </c>
      <c r="R4" s="86"/>
      <c r="S4" s="87"/>
      <c r="T4" s="15" t="s">
        <v>24</v>
      </c>
      <c r="U4" s="15" t="s">
        <v>23</v>
      </c>
    </row>
    <row r="5" spans="1:23" s="22" customFormat="1" ht="13.5" customHeight="1" x14ac:dyDescent="0.15">
      <c r="A5" s="77">
        <v>6</v>
      </c>
      <c r="B5" s="79" t="s">
        <v>5</v>
      </c>
      <c r="C5" s="9"/>
      <c r="D5" s="8" t="s">
        <v>3</v>
      </c>
      <c r="E5" s="12">
        <v>22.2</v>
      </c>
      <c r="F5" s="11">
        <f t="shared" ref="F5:F47" si="0">E5*$F$3/1000</f>
        <v>104.34</v>
      </c>
      <c r="G5" s="10"/>
      <c r="H5" s="9"/>
      <c r="I5" s="8"/>
      <c r="J5" s="8"/>
      <c r="K5" s="13"/>
      <c r="L5" s="81">
        <v>20</v>
      </c>
      <c r="M5" s="79" t="s">
        <v>5</v>
      </c>
      <c r="N5" s="9"/>
      <c r="O5" s="8" t="s">
        <v>12</v>
      </c>
      <c r="P5" s="12">
        <v>0.6</v>
      </c>
      <c r="Q5" s="11">
        <f t="shared" ref="Q5:Q44" si="1">P5*$F$3/1000</f>
        <v>2.82</v>
      </c>
      <c r="R5" s="10"/>
      <c r="S5" s="9"/>
      <c r="T5" s="8"/>
      <c r="U5" s="8"/>
      <c r="V5" s="7"/>
      <c r="W5" s="7"/>
    </row>
    <row r="6" spans="1:23" s="22" customFormat="1" ht="13.5" customHeight="1" x14ac:dyDescent="0.15">
      <c r="A6" s="77"/>
      <c r="B6" s="79"/>
      <c r="C6" s="9"/>
      <c r="D6" s="8" t="s">
        <v>4</v>
      </c>
      <c r="E6" s="12">
        <v>21.3</v>
      </c>
      <c r="F6" s="11">
        <f t="shared" si="0"/>
        <v>100.11</v>
      </c>
      <c r="G6" s="10"/>
      <c r="H6" s="9"/>
      <c r="I6" s="8"/>
      <c r="J6" s="8"/>
      <c r="K6" s="13"/>
      <c r="L6" s="81"/>
      <c r="M6" s="79"/>
      <c r="N6" s="9"/>
      <c r="O6" s="8" t="s">
        <v>21</v>
      </c>
      <c r="P6" s="12">
        <v>5.6</v>
      </c>
      <c r="Q6" s="11">
        <f t="shared" si="1"/>
        <v>26.32</v>
      </c>
      <c r="R6" s="10"/>
      <c r="S6" s="9"/>
      <c r="T6" s="8"/>
      <c r="U6" s="8"/>
      <c r="V6" s="7"/>
      <c r="W6" s="7"/>
    </row>
    <row r="7" spans="1:23" s="22" customFormat="1" ht="13.5" customHeight="1" x14ac:dyDescent="0.15">
      <c r="A7" s="77"/>
      <c r="B7" s="79"/>
      <c r="C7" s="9"/>
      <c r="D7" s="8" t="s">
        <v>39</v>
      </c>
      <c r="E7" s="12">
        <v>5.9</v>
      </c>
      <c r="F7" s="11">
        <f t="shared" si="0"/>
        <v>27.73</v>
      </c>
      <c r="G7" s="10"/>
      <c r="H7" s="9"/>
      <c r="I7" s="8"/>
      <c r="J7" s="8"/>
      <c r="K7" s="13"/>
      <c r="L7" s="81"/>
      <c r="M7" s="79"/>
      <c r="N7" s="9"/>
      <c r="O7" s="8" t="s">
        <v>3</v>
      </c>
      <c r="P7" s="12">
        <v>11.1</v>
      </c>
      <c r="Q7" s="11">
        <f t="shared" si="1"/>
        <v>52.17</v>
      </c>
      <c r="R7" s="10"/>
      <c r="S7" s="9"/>
      <c r="T7" s="8"/>
      <c r="U7" s="8"/>
      <c r="V7" s="7"/>
      <c r="W7" s="7"/>
    </row>
    <row r="8" spans="1:23" s="22" customFormat="1" ht="13.5" customHeight="1" x14ac:dyDescent="0.15">
      <c r="A8" s="77"/>
      <c r="B8" s="79"/>
      <c r="C8" s="9"/>
      <c r="D8" s="8" t="s">
        <v>6</v>
      </c>
      <c r="E8" s="12">
        <v>36.1</v>
      </c>
      <c r="F8" s="11">
        <f t="shared" si="0"/>
        <v>169.67</v>
      </c>
      <c r="G8" s="10"/>
      <c r="H8" s="9"/>
      <c r="I8" s="8"/>
      <c r="J8" s="8"/>
      <c r="K8" s="13"/>
      <c r="L8" s="81"/>
      <c r="M8" s="79"/>
      <c r="N8" s="9"/>
      <c r="O8" s="8" t="s">
        <v>3</v>
      </c>
      <c r="P8" s="12">
        <v>11.1</v>
      </c>
      <c r="Q8" s="11">
        <f t="shared" si="1"/>
        <v>52.17</v>
      </c>
      <c r="R8" s="10"/>
      <c r="S8" s="9"/>
      <c r="T8" s="8"/>
      <c r="U8" s="8"/>
      <c r="V8" s="7"/>
      <c r="W8" s="7"/>
    </row>
    <row r="9" spans="1:23" s="22" customFormat="1" ht="13.5" customHeight="1" x14ac:dyDescent="0.15">
      <c r="A9" s="77"/>
      <c r="B9" s="79"/>
      <c r="C9" s="9"/>
      <c r="D9" s="8" t="s">
        <v>51</v>
      </c>
      <c r="E9" s="12">
        <v>5.3</v>
      </c>
      <c r="F9" s="11">
        <f t="shared" si="0"/>
        <v>24.91</v>
      </c>
      <c r="G9" s="10"/>
      <c r="H9" s="9"/>
      <c r="I9" s="8"/>
      <c r="J9" s="8"/>
      <c r="K9" s="13"/>
      <c r="L9" s="81"/>
      <c r="M9" s="79"/>
      <c r="N9" s="9"/>
      <c r="O9" s="8" t="s">
        <v>4</v>
      </c>
      <c r="P9" s="12">
        <v>26.6</v>
      </c>
      <c r="Q9" s="11">
        <f t="shared" si="1"/>
        <v>125.02</v>
      </c>
      <c r="R9" s="10"/>
      <c r="S9" s="9"/>
      <c r="T9" s="8"/>
      <c r="U9" s="8"/>
      <c r="V9" s="7"/>
      <c r="W9" s="7"/>
    </row>
    <row r="10" spans="1:23" s="22" customFormat="1" ht="13.5" customHeight="1" x14ac:dyDescent="0.15">
      <c r="A10" s="78"/>
      <c r="B10" s="80"/>
      <c r="C10" s="9"/>
      <c r="D10" s="8" t="s">
        <v>3</v>
      </c>
      <c r="E10" s="12">
        <v>11.1</v>
      </c>
      <c r="F10" s="11">
        <f t="shared" si="0"/>
        <v>52.17</v>
      </c>
      <c r="G10" s="10"/>
      <c r="H10" s="9"/>
      <c r="I10" s="8"/>
      <c r="J10" s="8"/>
      <c r="K10" s="13"/>
      <c r="L10" s="81"/>
      <c r="M10" s="79"/>
      <c r="N10" s="9"/>
      <c r="O10" s="8" t="s">
        <v>8</v>
      </c>
      <c r="P10" s="12">
        <v>11.8</v>
      </c>
      <c r="Q10" s="11">
        <f t="shared" si="1"/>
        <v>55.46</v>
      </c>
      <c r="R10" s="10"/>
      <c r="S10" s="9"/>
      <c r="T10" s="8"/>
      <c r="U10" s="8" t="s">
        <v>7</v>
      </c>
      <c r="V10" s="7"/>
      <c r="W10" s="7"/>
    </row>
    <row r="11" spans="1:23" s="22" customFormat="1" ht="13.5" customHeight="1" x14ac:dyDescent="0.15">
      <c r="A11" s="77">
        <v>7</v>
      </c>
      <c r="B11" s="79" t="s">
        <v>18</v>
      </c>
      <c r="C11" s="9"/>
      <c r="D11" s="8" t="s">
        <v>1</v>
      </c>
      <c r="E11" s="12">
        <v>5.4</v>
      </c>
      <c r="F11" s="11">
        <f t="shared" si="0"/>
        <v>25.38</v>
      </c>
      <c r="G11" s="10"/>
      <c r="H11" s="9"/>
      <c r="I11" s="8"/>
      <c r="J11" s="8"/>
      <c r="K11" s="13"/>
      <c r="L11" s="81"/>
      <c r="M11" s="79"/>
      <c r="N11" s="9"/>
      <c r="O11" s="8" t="s">
        <v>11</v>
      </c>
      <c r="P11" s="12">
        <v>5.6</v>
      </c>
      <c r="Q11" s="11">
        <f t="shared" si="1"/>
        <v>26.32</v>
      </c>
      <c r="R11" s="10"/>
      <c r="S11" s="9"/>
      <c r="T11" s="8"/>
      <c r="U11" s="8"/>
      <c r="V11" s="7"/>
      <c r="W11" s="7"/>
    </row>
    <row r="12" spans="1:23" s="22" customFormat="1" ht="13.5" customHeight="1" x14ac:dyDescent="0.15">
      <c r="A12" s="77"/>
      <c r="B12" s="79"/>
      <c r="C12" s="9"/>
      <c r="D12" s="8" t="s">
        <v>14</v>
      </c>
      <c r="E12" s="12">
        <v>66.7</v>
      </c>
      <c r="F12" s="11">
        <f t="shared" si="0"/>
        <v>313.49</v>
      </c>
      <c r="G12" s="10"/>
      <c r="H12" s="9"/>
      <c r="I12" s="8"/>
      <c r="J12" s="8"/>
      <c r="K12" s="13"/>
      <c r="L12" s="82"/>
      <c r="M12" s="80"/>
      <c r="N12" s="9"/>
      <c r="O12" s="8" t="s">
        <v>1</v>
      </c>
      <c r="P12" s="12">
        <v>5.4</v>
      </c>
      <c r="Q12" s="11">
        <f t="shared" si="1"/>
        <v>25.38</v>
      </c>
      <c r="R12" s="10"/>
      <c r="S12" s="9"/>
      <c r="T12" s="8"/>
      <c r="U12" s="8"/>
      <c r="V12" s="7"/>
      <c r="W12" s="7"/>
    </row>
    <row r="13" spans="1:23" s="22" customFormat="1" ht="13.5" customHeight="1" x14ac:dyDescent="0.15">
      <c r="A13" s="77"/>
      <c r="B13" s="79"/>
      <c r="C13" s="9"/>
      <c r="D13" s="8" t="s">
        <v>21</v>
      </c>
      <c r="E13" s="12">
        <v>22.2</v>
      </c>
      <c r="F13" s="11">
        <f t="shared" si="0"/>
        <v>104.34</v>
      </c>
      <c r="G13" s="10"/>
      <c r="H13" s="9"/>
      <c r="I13" s="8"/>
      <c r="J13" s="8"/>
      <c r="K13" s="13"/>
      <c r="L13" s="81">
        <v>21</v>
      </c>
      <c r="M13" s="79" t="s">
        <v>18</v>
      </c>
      <c r="N13" s="9"/>
      <c r="O13" s="8" t="s">
        <v>12</v>
      </c>
      <c r="P13" s="12">
        <v>0.6</v>
      </c>
      <c r="Q13" s="11">
        <f t="shared" si="1"/>
        <v>2.82</v>
      </c>
      <c r="R13" s="10"/>
      <c r="S13" s="9"/>
      <c r="T13" s="8"/>
      <c r="U13" s="8"/>
      <c r="V13" s="7"/>
      <c r="W13" s="7"/>
    </row>
    <row r="14" spans="1:23" s="22" customFormat="1" ht="13.5" customHeight="1" x14ac:dyDescent="0.15">
      <c r="A14" s="78"/>
      <c r="B14" s="80"/>
      <c r="C14" s="9"/>
      <c r="D14" s="8" t="s">
        <v>3</v>
      </c>
      <c r="E14" s="12">
        <v>22.2</v>
      </c>
      <c r="F14" s="11">
        <f t="shared" si="0"/>
        <v>104.34</v>
      </c>
      <c r="G14" s="10"/>
      <c r="H14" s="9"/>
      <c r="I14" s="8"/>
      <c r="J14" s="8"/>
      <c r="K14" s="13"/>
      <c r="L14" s="81"/>
      <c r="M14" s="79"/>
      <c r="N14" s="9"/>
      <c r="O14" s="8" t="s">
        <v>3</v>
      </c>
      <c r="P14" s="12">
        <v>22.2</v>
      </c>
      <c r="Q14" s="11">
        <f t="shared" si="1"/>
        <v>104.34</v>
      </c>
      <c r="R14" s="10"/>
      <c r="S14" s="9"/>
      <c r="T14" s="8"/>
      <c r="U14" s="8"/>
      <c r="V14" s="7"/>
      <c r="W14" s="7"/>
    </row>
    <row r="15" spans="1:23" s="22" customFormat="1" ht="13.5" customHeight="1" x14ac:dyDescent="0.15">
      <c r="A15" s="77">
        <v>8</v>
      </c>
      <c r="B15" s="79" t="s">
        <v>13</v>
      </c>
      <c r="C15" s="9"/>
      <c r="D15" s="8" t="s">
        <v>10</v>
      </c>
      <c r="E15" s="12">
        <v>30.6</v>
      </c>
      <c r="F15" s="11">
        <f t="shared" si="0"/>
        <v>143.82</v>
      </c>
      <c r="G15" s="10"/>
      <c r="H15" s="9"/>
      <c r="I15" s="8"/>
      <c r="J15" s="8"/>
      <c r="K15" s="13"/>
      <c r="L15" s="81"/>
      <c r="M15" s="79"/>
      <c r="N15" s="9"/>
      <c r="O15" s="8" t="s">
        <v>4</v>
      </c>
      <c r="P15" s="12">
        <v>21.3</v>
      </c>
      <c r="Q15" s="11">
        <f t="shared" si="1"/>
        <v>100.11</v>
      </c>
      <c r="R15" s="10"/>
      <c r="S15" s="9"/>
      <c r="T15" s="8"/>
      <c r="U15" s="8"/>
      <c r="V15" s="7"/>
      <c r="W15" s="7"/>
    </row>
    <row r="16" spans="1:23" s="22" customFormat="1" ht="13.5" customHeight="1" x14ac:dyDescent="0.15">
      <c r="A16" s="77"/>
      <c r="B16" s="79"/>
      <c r="C16" s="9"/>
      <c r="D16" s="8" t="s">
        <v>3</v>
      </c>
      <c r="E16" s="12">
        <v>11.1</v>
      </c>
      <c r="F16" s="11">
        <f t="shared" si="0"/>
        <v>52.17</v>
      </c>
      <c r="G16" s="10"/>
      <c r="H16" s="9"/>
      <c r="I16" s="8"/>
      <c r="J16" s="8"/>
      <c r="K16" s="13"/>
      <c r="L16" s="81"/>
      <c r="M16" s="79"/>
      <c r="N16" s="9"/>
      <c r="O16" s="8" t="s">
        <v>44</v>
      </c>
      <c r="P16" s="12">
        <v>33.299999999999997</v>
      </c>
      <c r="Q16" s="11">
        <f t="shared" si="1"/>
        <v>156.51</v>
      </c>
      <c r="R16" s="10"/>
      <c r="S16" s="9"/>
      <c r="T16" s="8"/>
      <c r="U16" s="8"/>
      <c r="V16" s="7"/>
      <c r="W16" s="7"/>
    </row>
    <row r="17" spans="1:23" s="22" customFormat="1" ht="13.5" customHeight="1" x14ac:dyDescent="0.15">
      <c r="A17" s="77"/>
      <c r="B17" s="79"/>
      <c r="C17" s="9"/>
      <c r="D17" s="8" t="s">
        <v>4</v>
      </c>
      <c r="E17" s="12">
        <v>21.3</v>
      </c>
      <c r="F17" s="11">
        <f t="shared" si="0"/>
        <v>100.11</v>
      </c>
      <c r="G17" s="10"/>
      <c r="H17" s="9"/>
      <c r="I17" s="8"/>
      <c r="J17" s="8"/>
      <c r="K17" s="13"/>
      <c r="L17" s="82"/>
      <c r="M17" s="80"/>
      <c r="N17" s="9"/>
      <c r="O17" s="8" t="s">
        <v>50</v>
      </c>
      <c r="P17" s="12">
        <v>38.5</v>
      </c>
      <c r="Q17" s="11">
        <f t="shared" si="1"/>
        <v>180.95</v>
      </c>
      <c r="R17" s="10"/>
      <c r="S17" s="9"/>
      <c r="T17" s="8"/>
      <c r="U17" s="8"/>
      <c r="V17" s="7"/>
      <c r="W17" s="7"/>
    </row>
    <row r="18" spans="1:23" s="22" customFormat="1" ht="13.5" customHeight="1" x14ac:dyDescent="0.15">
      <c r="A18" s="77"/>
      <c r="B18" s="79"/>
      <c r="C18" s="9"/>
      <c r="D18" s="8" t="s">
        <v>21</v>
      </c>
      <c r="E18" s="12">
        <v>11.1</v>
      </c>
      <c r="F18" s="11">
        <f t="shared" si="0"/>
        <v>52.17</v>
      </c>
      <c r="G18" s="10"/>
      <c r="H18" s="9"/>
      <c r="I18" s="8"/>
      <c r="J18" s="8"/>
      <c r="K18" s="13"/>
      <c r="L18" s="81">
        <v>25</v>
      </c>
      <c r="M18" s="79" t="s">
        <v>16</v>
      </c>
      <c r="N18" s="9"/>
      <c r="O18" s="8" t="s">
        <v>4</v>
      </c>
      <c r="P18" s="12">
        <v>31.9</v>
      </c>
      <c r="Q18" s="11">
        <f t="shared" si="1"/>
        <v>149.93</v>
      </c>
      <c r="R18" s="10"/>
      <c r="S18" s="9"/>
      <c r="T18" s="8"/>
      <c r="U18" s="8"/>
      <c r="V18" s="7"/>
      <c r="W18" s="7"/>
    </row>
    <row r="19" spans="1:23" s="22" customFormat="1" ht="13.5" customHeight="1" x14ac:dyDescent="0.15">
      <c r="A19" s="78"/>
      <c r="B19" s="80"/>
      <c r="C19" s="9"/>
      <c r="D19" s="8" t="s">
        <v>39</v>
      </c>
      <c r="E19" s="12">
        <v>5.9</v>
      </c>
      <c r="F19" s="11">
        <f t="shared" si="0"/>
        <v>27.73</v>
      </c>
      <c r="G19" s="10"/>
      <c r="H19" s="9"/>
      <c r="I19" s="8"/>
      <c r="J19" s="8"/>
      <c r="K19" s="13"/>
      <c r="L19" s="81"/>
      <c r="M19" s="79"/>
      <c r="N19" s="9"/>
      <c r="O19" s="8" t="s">
        <v>3</v>
      </c>
      <c r="P19" s="12">
        <v>16.7</v>
      </c>
      <c r="Q19" s="11">
        <f t="shared" si="1"/>
        <v>78.489999999999995</v>
      </c>
      <c r="R19" s="10"/>
      <c r="S19" s="9"/>
      <c r="T19" s="8"/>
      <c r="U19" s="8"/>
      <c r="V19" s="7"/>
      <c r="W19" s="7"/>
    </row>
    <row r="20" spans="1:23" s="22" customFormat="1" ht="13.5" customHeight="1" x14ac:dyDescent="0.15">
      <c r="A20" s="77">
        <v>11</v>
      </c>
      <c r="B20" s="79" t="s">
        <v>16</v>
      </c>
      <c r="C20" s="9"/>
      <c r="D20" s="8" t="s">
        <v>4</v>
      </c>
      <c r="E20" s="12">
        <v>53.2</v>
      </c>
      <c r="F20" s="11">
        <f t="shared" si="0"/>
        <v>250.04</v>
      </c>
      <c r="G20" s="10"/>
      <c r="H20" s="9"/>
      <c r="I20" s="8"/>
      <c r="J20" s="8"/>
      <c r="K20" s="13"/>
      <c r="L20" s="81"/>
      <c r="M20" s="79"/>
      <c r="N20" s="9"/>
      <c r="O20" s="8" t="s">
        <v>37</v>
      </c>
      <c r="P20" s="12">
        <v>5.9</v>
      </c>
      <c r="Q20" s="11">
        <f t="shared" si="1"/>
        <v>27.73</v>
      </c>
      <c r="R20" s="10"/>
      <c r="S20" s="9"/>
      <c r="T20" s="8"/>
      <c r="U20" s="8"/>
      <c r="V20" s="7"/>
      <c r="W20" s="7"/>
    </row>
    <row r="21" spans="1:23" s="22" customFormat="1" ht="13.5" customHeight="1" x14ac:dyDescent="0.15">
      <c r="A21" s="77"/>
      <c r="B21" s="79"/>
      <c r="C21" s="9"/>
      <c r="D21" s="8" t="s">
        <v>3</v>
      </c>
      <c r="E21" s="12">
        <v>22.2</v>
      </c>
      <c r="F21" s="11">
        <f t="shared" si="0"/>
        <v>104.34</v>
      </c>
      <c r="G21" s="10"/>
      <c r="H21" s="9"/>
      <c r="I21" s="8"/>
      <c r="J21" s="8"/>
      <c r="K21" s="13"/>
      <c r="L21" s="81"/>
      <c r="M21" s="79"/>
      <c r="N21" s="9"/>
      <c r="O21" s="8" t="s">
        <v>19</v>
      </c>
      <c r="P21" s="12">
        <v>35.299999999999997</v>
      </c>
      <c r="Q21" s="11">
        <f t="shared" si="1"/>
        <v>165.91</v>
      </c>
      <c r="R21" s="10"/>
      <c r="S21" s="9"/>
      <c r="T21" s="8"/>
      <c r="U21" s="8"/>
      <c r="V21" s="7"/>
      <c r="W21" s="7"/>
    </row>
    <row r="22" spans="1:23" s="22" customFormat="1" ht="13.5" customHeight="1" x14ac:dyDescent="0.15">
      <c r="A22" s="77"/>
      <c r="B22" s="79"/>
      <c r="C22" s="9"/>
      <c r="D22" s="8" t="s">
        <v>37</v>
      </c>
      <c r="E22" s="12">
        <v>3.5</v>
      </c>
      <c r="F22" s="11">
        <f t="shared" si="0"/>
        <v>16.45</v>
      </c>
      <c r="G22" s="10"/>
      <c r="H22" s="9"/>
      <c r="I22" s="8"/>
      <c r="J22" s="8"/>
      <c r="K22" s="13"/>
      <c r="L22" s="81"/>
      <c r="M22" s="79"/>
      <c r="N22" s="9"/>
      <c r="O22" s="8" t="s">
        <v>3</v>
      </c>
      <c r="P22" s="12">
        <v>11.1</v>
      </c>
      <c r="Q22" s="11">
        <f t="shared" si="1"/>
        <v>52.17</v>
      </c>
      <c r="R22" s="10"/>
      <c r="S22" s="9"/>
      <c r="T22" s="8"/>
      <c r="U22" s="8"/>
      <c r="V22" s="7"/>
      <c r="W22" s="7"/>
    </row>
    <row r="23" spans="1:23" s="22" customFormat="1" ht="13.5" customHeight="1" x14ac:dyDescent="0.15">
      <c r="A23" s="77"/>
      <c r="B23" s="79"/>
      <c r="C23" s="9"/>
      <c r="D23" s="8" t="s">
        <v>14</v>
      </c>
      <c r="E23" s="12">
        <v>55.6</v>
      </c>
      <c r="F23" s="11">
        <f t="shared" si="0"/>
        <v>261.32</v>
      </c>
      <c r="G23" s="10"/>
      <c r="H23" s="9"/>
      <c r="I23" s="8"/>
      <c r="J23" s="8"/>
      <c r="K23" s="13"/>
      <c r="L23" s="82"/>
      <c r="M23" s="80"/>
      <c r="N23" s="9"/>
      <c r="O23" s="8" t="s">
        <v>10</v>
      </c>
      <c r="P23" s="12">
        <v>5.0999999999999996</v>
      </c>
      <c r="Q23" s="11">
        <f t="shared" si="1"/>
        <v>23.97</v>
      </c>
      <c r="R23" s="10"/>
      <c r="S23" s="9"/>
      <c r="T23" s="8"/>
      <c r="U23" s="8"/>
      <c r="V23" s="7"/>
      <c r="W23" s="7"/>
    </row>
    <row r="24" spans="1:23" s="22" customFormat="1" ht="13.5" customHeight="1" x14ac:dyDescent="0.15">
      <c r="A24" s="78"/>
      <c r="B24" s="80"/>
      <c r="C24" s="9"/>
      <c r="D24" s="8" t="s">
        <v>3</v>
      </c>
      <c r="E24" s="12">
        <v>11.1</v>
      </c>
      <c r="F24" s="11">
        <f t="shared" si="0"/>
        <v>52.17</v>
      </c>
      <c r="G24" s="10"/>
      <c r="H24" s="9"/>
      <c r="I24" s="8"/>
      <c r="J24" s="8"/>
      <c r="K24" s="13"/>
      <c r="L24" s="81">
        <v>26</v>
      </c>
      <c r="M24" s="79" t="s">
        <v>9</v>
      </c>
      <c r="N24" s="9"/>
      <c r="O24" s="8" t="s">
        <v>6</v>
      </c>
      <c r="P24" s="12">
        <v>10.3</v>
      </c>
      <c r="Q24" s="11">
        <f t="shared" si="1"/>
        <v>48.41</v>
      </c>
      <c r="R24" s="10"/>
      <c r="S24" s="9"/>
      <c r="T24" s="8"/>
      <c r="U24" s="8"/>
      <c r="V24" s="7"/>
      <c r="W24" s="7"/>
    </row>
    <row r="25" spans="1:23" s="22" customFormat="1" ht="13.5" customHeight="1" x14ac:dyDescent="0.15">
      <c r="A25" s="77">
        <v>12</v>
      </c>
      <c r="B25" s="79" t="s">
        <v>9</v>
      </c>
      <c r="C25" s="9"/>
      <c r="D25" s="8" t="s">
        <v>19</v>
      </c>
      <c r="E25" s="12">
        <v>29.4</v>
      </c>
      <c r="F25" s="11">
        <f t="shared" si="0"/>
        <v>138.18</v>
      </c>
      <c r="G25" s="10"/>
      <c r="H25" s="9"/>
      <c r="I25" s="8"/>
      <c r="J25" s="8"/>
      <c r="K25" s="13"/>
      <c r="L25" s="81"/>
      <c r="M25" s="79"/>
      <c r="N25" s="9"/>
      <c r="O25" s="8" t="s">
        <v>8</v>
      </c>
      <c r="P25" s="12">
        <v>11.8</v>
      </c>
      <c r="Q25" s="11">
        <f t="shared" si="1"/>
        <v>55.46</v>
      </c>
      <c r="R25" s="10"/>
      <c r="S25" s="9"/>
      <c r="T25" s="8"/>
      <c r="U25" s="8" t="s">
        <v>7</v>
      </c>
      <c r="V25" s="7"/>
      <c r="W25" s="7"/>
    </row>
    <row r="26" spans="1:23" s="22" customFormat="1" ht="13.5" customHeight="1" x14ac:dyDescent="0.15">
      <c r="A26" s="77"/>
      <c r="B26" s="79"/>
      <c r="C26" s="9"/>
      <c r="D26" s="8" t="s">
        <v>3</v>
      </c>
      <c r="E26" s="12">
        <v>16.7</v>
      </c>
      <c r="F26" s="11">
        <f t="shared" si="0"/>
        <v>78.489999999999995</v>
      </c>
      <c r="G26" s="10"/>
      <c r="H26" s="9"/>
      <c r="I26" s="8"/>
      <c r="J26" s="8"/>
      <c r="K26" s="13"/>
      <c r="L26" s="82"/>
      <c r="M26" s="80"/>
      <c r="N26" s="9"/>
      <c r="O26" s="8" t="s">
        <v>3</v>
      </c>
      <c r="P26" s="12">
        <v>11.1</v>
      </c>
      <c r="Q26" s="11">
        <f t="shared" si="1"/>
        <v>52.17</v>
      </c>
      <c r="R26" s="10"/>
      <c r="S26" s="9"/>
      <c r="T26" s="8"/>
      <c r="U26" s="8"/>
      <c r="V26" s="7"/>
      <c r="W26" s="7"/>
    </row>
    <row r="27" spans="1:23" s="22" customFormat="1" ht="13.5" customHeight="1" x14ac:dyDescent="0.15">
      <c r="A27" s="77"/>
      <c r="B27" s="79"/>
      <c r="C27" s="9"/>
      <c r="D27" s="8" t="s">
        <v>4</v>
      </c>
      <c r="E27" s="12">
        <v>21.3</v>
      </c>
      <c r="F27" s="11">
        <f t="shared" si="0"/>
        <v>100.11</v>
      </c>
      <c r="G27" s="10"/>
      <c r="H27" s="9"/>
      <c r="I27" s="8"/>
      <c r="J27" s="8"/>
      <c r="K27" s="13"/>
      <c r="L27" s="81"/>
      <c r="M27" s="79"/>
      <c r="N27" s="9"/>
      <c r="O27" s="8" t="s">
        <v>3</v>
      </c>
      <c r="P27" s="12">
        <v>11.1</v>
      </c>
      <c r="Q27" s="11">
        <f t="shared" si="1"/>
        <v>52.17</v>
      </c>
      <c r="R27" s="10"/>
      <c r="S27" s="9"/>
      <c r="T27" s="8"/>
      <c r="U27" s="8"/>
      <c r="V27" s="7"/>
      <c r="W27" s="7"/>
    </row>
    <row r="28" spans="1:23" s="22" customFormat="1" ht="13.5" customHeight="1" x14ac:dyDescent="0.15">
      <c r="A28" s="77"/>
      <c r="B28" s="79"/>
      <c r="C28" s="9"/>
      <c r="D28" s="8" t="s">
        <v>2</v>
      </c>
      <c r="E28" s="12">
        <v>5.9</v>
      </c>
      <c r="F28" s="11">
        <f t="shared" si="0"/>
        <v>27.73</v>
      </c>
      <c r="G28" s="10"/>
      <c r="H28" s="9"/>
      <c r="I28" s="8"/>
      <c r="J28" s="8"/>
      <c r="K28" s="13"/>
      <c r="L28" s="81"/>
      <c r="M28" s="79"/>
      <c r="N28" s="9"/>
      <c r="O28" s="8" t="s">
        <v>4</v>
      </c>
      <c r="P28" s="12">
        <v>21.3</v>
      </c>
      <c r="Q28" s="11">
        <f t="shared" si="1"/>
        <v>100.11</v>
      </c>
      <c r="R28" s="10"/>
      <c r="S28" s="9"/>
      <c r="T28" s="8"/>
      <c r="U28" s="8"/>
      <c r="V28" s="7"/>
      <c r="W28" s="7"/>
    </row>
    <row r="29" spans="1:23" s="22" customFormat="1" ht="13.5" customHeight="1" x14ac:dyDescent="0.15">
      <c r="A29" s="78"/>
      <c r="B29" s="80"/>
      <c r="C29" s="9"/>
      <c r="D29" s="8" t="s">
        <v>1</v>
      </c>
      <c r="E29" s="12">
        <v>5.4</v>
      </c>
      <c r="F29" s="11">
        <f t="shared" si="0"/>
        <v>25.38</v>
      </c>
      <c r="G29" s="10"/>
      <c r="H29" s="9"/>
      <c r="I29" s="8"/>
      <c r="J29" s="8"/>
      <c r="K29" s="13"/>
      <c r="L29" s="82"/>
      <c r="M29" s="80"/>
      <c r="N29" s="9"/>
      <c r="O29" s="8" t="s">
        <v>1</v>
      </c>
      <c r="P29" s="12">
        <v>5.4</v>
      </c>
      <c r="Q29" s="11">
        <f t="shared" si="1"/>
        <v>25.38</v>
      </c>
      <c r="R29" s="10"/>
      <c r="S29" s="9"/>
      <c r="T29" s="8"/>
      <c r="U29" s="8"/>
      <c r="V29" s="7"/>
      <c r="W29" s="7"/>
    </row>
    <row r="30" spans="1:23" s="22" customFormat="1" ht="13.5" customHeight="1" x14ac:dyDescent="0.15">
      <c r="A30" s="77">
        <v>13</v>
      </c>
      <c r="B30" s="79" t="s">
        <v>5</v>
      </c>
      <c r="C30" s="9"/>
      <c r="D30" s="8" t="s">
        <v>3</v>
      </c>
      <c r="E30" s="12">
        <v>22.2</v>
      </c>
      <c r="F30" s="11">
        <f t="shared" si="0"/>
        <v>104.34</v>
      </c>
      <c r="G30" s="10"/>
      <c r="H30" s="9"/>
      <c r="I30" s="8"/>
      <c r="J30" s="8"/>
      <c r="K30" s="13"/>
      <c r="L30" s="81">
        <v>27</v>
      </c>
      <c r="M30" s="79" t="s">
        <v>5</v>
      </c>
      <c r="N30" s="9"/>
      <c r="O30" s="8" t="s">
        <v>3</v>
      </c>
      <c r="P30" s="12">
        <v>16.7</v>
      </c>
      <c r="Q30" s="11">
        <f t="shared" si="1"/>
        <v>78.489999999999995</v>
      </c>
      <c r="R30" s="10"/>
      <c r="S30" s="9"/>
      <c r="T30" s="8"/>
      <c r="U30" s="8"/>
      <c r="V30" s="7"/>
      <c r="W30" s="7"/>
    </row>
    <row r="31" spans="1:23" s="22" customFormat="1" ht="13.5" customHeight="1" x14ac:dyDescent="0.15">
      <c r="A31" s="77"/>
      <c r="B31" s="79"/>
      <c r="C31" s="9"/>
      <c r="D31" s="8" t="s">
        <v>14</v>
      </c>
      <c r="E31" s="12">
        <v>83.3</v>
      </c>
      <c r="F31" s="11">
        <f t="shared" si="0"/>
        <v>391.51</v>
      </c>
      <c r="G31" s="10"/>
      <c r="H31" s="9"/>
      <c r="I31" s="8"/>
      <c r="J31" s="8"/>
      <c r="K31" s="13"/>
      <c r="L31" s="81"/>
      <c r="M31" s="79"/>
      <c r="N31" s="9"/>
      <c r="O31" s="8" t="s">
        <v>4</v>
      </c>
      <c r="P31" s="12">
        <v>31.9</v>
      </c>
      <c r="Q31" s="11">
        <f t="shared" si="1"/>
        <v>149.93</v>
      </c>
      <c r="R31" s="10"/>
      <c r="S31" s="9"/>
      <c r="T31" s="8"/>
      <c r="U31" s="8"/>
      <c r="V31" s="7"/>
      <c r="W31" s="7"/>
    </row>
    <row r="32" spans="1:23" s="22" customFormat="1" ht="13.5" customHeight="1" x14ac:dyDescent="0.15">
      <c r="A32" s="77"/>
      <c r="B32" s="79"/>
      <c r="C32" s="9"/>
      <c r="D32" s="8" t="s">
        <v>4</v>
      </c>
      <c r="E32" s="12">
        <v>42.6</v>
      </c>
      <c r="F32" s="11">
        <f t="shared" si="0"/>
        <v>200.22</v>
      </c>
      <c r="G32" s="10"/>
      <c r="H32" s="9"/>
      <c r="I32" s="8"/>
      <c r="J32" s="8"/>
      <c r="K32" s="13"/>
      <c r="L32" s="81"/>
      <c r="M32" s="79"/>
      <c r="N32" s="9"/>
      <c r="O32" s="8" t="s">
        <v>19</v>
      </c>
      <c r="P32" s="12">
        <v>35.299999999999997</v>
      </c>
      <c r="Q32" s="11">
        <f t="shared" si="1"/>
        <v>165.91</v>
      </c>
      <c r="R32" s="10"/>
      <c r="S32" s="9"/>
      <c r="T32" s="8"/>
      <c r="U32" s="8"/>
      <c r="V32" s="7"/>
      <c r="W32" s="7"/>
    </row>
    <row r="33" spans="1:23" s="22" customFormat="1" ht="13.5" customHeight="1" x14ac:dyDescent="0.15">
      <c r="A33" s="78"/>
      <c r="B33" s="80"/>
      <c r="C33" s="9"/>
      <c r="D33" s="8" t="s">
        <v>3</v>
      </c>
      <c r="E33" s="12">
        <v>11.1</v>
      </c>
      <c r="F33" s="11">
        <f t="shared" si="0"/>
        <v>52.17</v>
      </c>
      <c r="G33" s="10"/>
      <c r="H33" s="9"/>
      <c r="I33" s="8"/>
      <c r="J33" s="8"/>
      <c r="K33" s="13"/>
      <c r="L33" s="82"/>
      <c r="M33" s="80"/>
      <c r="N33" s="9"/>
      <c r="O33" s="8" t="s">
        <v>6</v>
      </c>
      <c r="P33" s="12">
        <v>30.9</v>
      </c>
      <c r="Q33" s="11">
        <f t="shared" si="1"/>
        <v>145.22999999999999</v>
      </c>
      <c r="R33" s="10"/>
      <c r="S33" s="9"/>
      <c r="T33" s="8"/>
      <c r="U33" s="8"/>
      <c r="V33" s="7"/>
      <c r="W33" s="7"/>
    </row>
    <row r="34" spans="1:23" s="22" customFormat="1" ht="13.5" customHeight="1" x14ac:dyDescent="0.15">
      <c r="A34" s="77">
        <v>14</v>
      </c>
      <c r="B34" s="79" t="s">
        <v>18</v>
      </c>
      <c r="C34" s="9"/>
      <c r="D34" s="8" t="s">
        <v>4</v>
      </c>
      <c r="E34" s="12">
        <v>47.9</v>
      </c>
      <c r="F34" s="11">
        <f t="shared" si="0"/>
        <v>225.13</v>
      </c>
      <c r="G34" s="10"/>
      <c r="H34" s="9"/>
      <c r="I34" s="8"/>
      <c r="J34" s="8"/>
      <c r="K34" s="7"/>
      <c r="L34" s="81">
        <v>28</v>
      </c>
      <c r="M34" s="79" t="s">
        <v>18</v>
      </c>
      <c r="N34" s="9"/>
      <c r="O34" s="8" t="s">
        <v>12</v>
      </c>
      <c r="P34" s="12">
        <v>0.4</v>
      </c>
      <c r="Q34" s="11">
        <f t="shared" si="1"/>
        <v>1.88</v>
      </c>
      <c r="R34" s="10"/>
      <c r="S34" s="9"/>
      <c r="T34" s="8"/>
      <c r="U34" s="8"/>
      <c r="V34" s="7"/>
      <c r="W34" s="7"/>
    </row>
    <row r="35" spans="1:23" s="22" customFormat="1" ht="13.5" customHeight="1" x14ac:dyDescent="0.15">
      <c r="A35" s="77"/>
      <c r="B35" s="79"/>
      <c r="C35" s="9"/>
      <c r="D35" s="8" t="s">
        <v>3</v>
      </c>
      <c r="E35" s="12">
        <v>22.2</v>
      </c>
      <c r="F35" s="11">
        <f t="shared" si="0"/>
        <v>104.34</v>
      </c>
      <c r="G35" s="10"/>
      <c r="H35" s="9"/>
      <c r="I35" s="8"/>
      <c r="J35" s="8"/>
      <c r="K35" s="7"/>
      <c r="L35" s="81"/>
      <c r="M35" s="79"/>
      <c r="N35" s="9"/>
      <c r="O35" s="8" t="s">
        <v>22</v>
      </c>
      <c r="P35" s="12">
        <v>0.3</v>
      </c>
      <c r="Q35" s="11">
        <f t="shared" si="1"/>
        <v>1.41</v>
      </c>
      <c r="R35" s="10"/>
      <c r="S35" s="9"/>
      <c r="T35" s="8"/>
      <c r="U35" s="8"/>
      <c r="V35" s="7"/>
      <c r="W35" s="7"/>
    </row>
    <row r="36" spans="1:23" s="22" customFormat="1" ht="13.5" customHeight="1" x14ac:dyDescent="0.15">
      <c r="A36" s="77"/>
      <c r="B36" s="79"/>
      <c r="C36" s="9"/>
      <c r="D36" s="8" t="s">
        <v>3</v>
      </c>
      <c r="E36" s="12">
        <v>5.6</v>
      </c>
      <c r="F36" s="11">
        <f t="shared" si="0"/>
        <v>26.32</v>
      </c>
      <c r="G36" s="10"/>
      <c r="H36" s="9"/>
      <c r="I36" s="8"/>
      <c r="J36" s="8"/>
      <c r="K36" s="7"/>
      <c r="L36" s="81"/>
      <c r="M36" s="79"/>
      <c r="N36" s="9"/>
      <c r="O36" s="8" t="s">
        <v>4</v>
      </c>
      <c r="P36" s="12">
        <v>53.2</v>
      </c>
      <c r="Q36" s="11">
        <f t="shared" si="1"/>
        <v>250.04</v>
      </c>
      <c r="R36" s="10"/>
      <c r="S36" s="9"/>
      <c r="T36" s="8"/>
      <c r="U36" s="8"/>
      <c r="V36" s="7"/>
      <c r="W36" s="7"/>
    </row>
    <row r="37" spans="1:23" s="22" customFormat="1" ht="13.5" customHeight="1" x14ac:dyDescent="0.15">
      <c r="A37" s="78"/>
      <c r="B37" s="80"/>
      <c r="C37" s="9"/>
      <c r="D37" s="8" t="s">
        <v>10</v>
      </c>
      <c r="E37" s="12">
        <v>10.199999999999999</v>
      </c>
      <c r="F37" s="11">
        <f t="shared" si="0"/>
        <v>47.94</v>
      </c>
      <c r="G37" s="10"/>
      <c r="H37" s="9"/>
      <c r="I37" s="8"/>
      <c r="J37" s="8"/>
      <c r="K37" s="7"/>
      <c r="L37" s="81"/>
      <c r="M37" s="79"/>
      <c r="N37" s="9"/>
      <c r="O37" s="8" t="s">
        <v>3</v>
      </c>
      <c r="P37" s="12">
        <v>22.2</v>
      </c>
      <c r="Q37" s="11">
        <f t="shared" si="1"/>
        <v>104.34</v>
      </c>
      <c r="R37" s="10"/>
      <c r="S37" s="9"/>
      <c r="T37" s="8"/>
      <c r="U37" s="8"/>
      <c r="V37" s="7"/>
      <c r="W37" s="7"/>
    </row>
    <row r="38" spans="1:23" s="22" customFormat="1" ht="13.5" customHeight="1" x14ac:dyDescent="0.15">
      <c r="A38" s="77">
        <v>15</v>
      </c>
      <c r="B38" s="79" t="s">
        <v>13</v>
      </c>
      <c r="C38" s="9"/>
      <c r="D38" s="8" t="s">
        <v>3</v>
      </c>
      <c r="E38" s="12">
        <v>16.7</v>
      </c>
      <c r="F38" s="11">
        <f t="shared" si="0"/>
        <v>78.489999999999995</v>
      </c>
      <c r="G38" s="10"/>
      <c r="H38" s="9"/>
      <c r="I38" s="8"/>
      <c r="J38" s="8"/>
      <c r="K38" s="7"/>
      <c r="L38" s="81"/>
      <c r="M38" s="79"/>
      <c r="N38" s="9"/>
      <c r="O38" s="8" t="s">
        <v>3</v>
      </c>
      <c r="P38" s="12">
        <v>5.6</v>
      </c>
      <c r="Q38" s="11">
        <f t="shared" si="1"/>
        <v>26.32</v>
      </c>
      <c r="R38" s="10"/>
      <c r="S38" s="9"/>
      <c r="T38" s="8"/>
      <c r="U38" s="8"/>
      <c r="V38" s="7"/>
      <c r="W38" s="7"/>
    </row>
    <row r="39" spans="1:23" s="22" customFormat="1" ht="13.5" customHeight="1" x14ac:dyDescent="0.15">
      <c r="A39" s="77"/>
      <c r="B39" s="79"/>
      <c r="C39" s="9"/>
      <c r="D39" s="8" t="s">
        <v>11</v>
      </c>
      <c r="E39" s="12">
        <v>5.6</v>
      </c>
      <c r="F39" s="11">
        <f t="shared" si="0"/>
        <v>26.32</v>
      </c>
      <c r="G39" s="10"/>
      <c r="H39" s="9"/>
      <c r="I39" s="8"/>
      <c r="J39" s="8"/>
      <c r="K39" s="7"/>
      <c r="L39" s="82"/>
      <c r="M39" s="80"/>
      <c r="N39" s="9"/>
      <c r="O39" s="8" t="s">
        <v>19</v>
      </c>
      <c r="P39" s="12">
        <v>35.299999999999997</v>
      </c>
      <c r="Q39" s="11">
        <f t="shared" si="1"/>
        <v>165.91</v>
      </c>
      <c r="R39" s="10"/>
      <c r="S39" s="9"/>
      <c r="T39" s="8"/>
      <c r="U39" s="8"/>
      <c r="V39" s="7"/>
      <c r="W39" s="7"/>
    </row>
    <row r="40" spans="1:23" s="22" customFormat="1" ht="13.5" customHeight="1" x14ac:dyDescent="0.15">
      <c r="A40" s="77"/>
      <c r="B40" s="79"/>
      <c r="C40" s="9"/>
      <c r="D40" s="8" t="s">
        <v>8</v>
      </c>
      <c r="E40" s="12">
        <v>11.8</v>
      </c>
      <c r="F40" s="11">
        <f t="shared" si="0"/>
        <v>55.46</v>
      </c>
      <c r="G40" s="10"/>
      <c r="H40" s="9"/>
      <c r="I40" s="8"/>
      <c r="J40" s="8" t="s">
        <v>7</v>
      </c>
      <c r="K40" s="7"/>
      <c r="L40" s="77">
        <v>29</v>
      </c>
      <c r="M40" s="77" t="s">
        <v>13</v>
      </c>
      <c r="N40" s="9"/>
      <c r="O40" s="8" t="s">
        <v>3</v>
      </c>
      <c r="P40" s="12">
        <v>16.7</v>
      </c>
      <c r="Q40" s="11">
        <f t="shared" si="1"/>
        <v>78.489999999999995</v>
      </c>
      <c r="R40" s="10"/>
      <c r="S40" s="9"/>
      <c r="T40" s="8"/>
      <c r="U40" s="8"/>
      <c r="V40" s="7"/>
      <c r="W40" s="7"/>
    </row>
    <row r="41" spans="1:23" s="22" customFormat="1" ht="13.5" customHeight="1" x14ac:dyDescent="0.15">
      <c r="A41" s="77"/>
      <c r="B41" s="79"/>
      <c r="C41" s="9"/>
      <c r="D41" s="8" t="s">
        <v>1</v>
      </c>
      <c r="E41" s="12">
        <v>5.4</v>
      </c>
      <c r="F41" s="11">
        <f t="shared" si="0"/>
        <v>25.38</v>
      </c>
      <c r="G41" s="10"/>
      <c r="H41" s="9"/>
      <c r="I41" s="8"/>
      <c r="J41" s="8"/>
      <c r="K41" s="7"/>
      <c r="L41" s="88"/>
      <c r="M41" s="88"/>
      <c r="N41" s="9"/>
      <c r="O41" s="8" t="s">
        <v>40</v>
      </c>
      <c r="P41" s="12">
        <v>29.4</v>
      </c>
      <c r="Q41" s="11">
        <f t="shared" si="1"/>
        <v>138.18</v>
      </c>
      <c r="R41" s="10"/>
      <c r="S41" s="9"/>
      <c r="T41" s="8"/>
      <c r="U41" s="8"/>
      <c r="V41" s="7"/>
      <c r="W41" s="7"/>
    </row>
    <row r="42" spans="1:23" s="22" customFormat="1" ht="13.5" customHeight="1" x14ac:dyDescent="0.15">
      <c r="A42" s="78"/>
      <c r="B42" s="80"/>
      <c r="C42" s="9"/>
      <c r="D42" s="8" t="s">
        <v>21</v>
      </c>
      <c r="E42" s="12">
        <v>38.9</v>
      </c>
      <c r="F42" s="11">
        <f t="shared" si="0"/>
        <v>182.83</v>
      </c>
      <c r="G42" s="10"/>
      <c r="H42" s="9"/>
      <c r="I42" s="8"/>
      <c r="J42" s="8"/>
      <c r="K42" s="7"/>
      <c r="L42" s="88"/>
      <c r="M42" s="88"/>
      <c r="N42" s="9"/>
      <c r="O42" s="8" t="s">
        <v>3</v>
      </c>
      <c r="P42" s="12">
        <v>11.1</v>
      </c>
      <c r="Q42" s="11">
        <f t="shared" si="1"/>
        <v>52.17</v>
      </c>
      <c r="R42" s="10"/>
      <c r="S42" s="9"/>
      <c r="T42" s="8"/>
      <c r="U42" s="8"/>
      <c r="V42" s="7"/>
      <c r="W42" s="7"/>
    </row>
    <row r="43" spans="1:23" s="22" customFormat="1" ht="13.5" customHeight="1" x14ac:dyDescent="0.15">
      <c r="A43" s="77">
        <v>19</v>
      </c>
      <c r="B43" s="77" t="s">
        <v>9</v>
      </c>
      <c r="C43" s="9"/>
      <c r="D43" s="8" t="s">
        <v>4</v>
      </c>
      <c r="E43" s="12">
        <v>31.9</v>
      </c>
      <c r="F43" s="11">
        <f t="shared" si="0"/>
        <v>149.93</v>
      </c>
      <c r="G43" s="10"/>
      <c r="H43" s="9"/>
      <c r="I43" s="8"/>
      <c r="J43" s="8"/>
      <c r="K43" s="7"/>
      <c r="L43" s="88"/>
      <c r="M43" s="88"/>
      <c r="N43" s="9"/>
      <c r="O43" s="8" t="s">
        <v>49</v>
      </c>
      <c r="P43" s="12">
        <v>23.5</v>
      </c>
      <c r="Q43" s="11">
        <f t="shared" si="1"/>
        <v>110.45</v>
      </c>
      <c r="R43" s="10"/>
      <c r="S43" s="9"/>
      <c r="T43" s="8"/>
      <c r="U43" s="8"/>
      <c r="V43" s="7"/>
      <c r="W43" s="7"/>
    </row>
    <row r="44" spans="1:23" s="22" customFormat="1" ht="13.5" customHeight="1" x14ac:dyDescent="0.15">
      <c r="A44" s="88"/>
      <c r="B44" s="88"/>
      <c r="C44" s="9"/>
      <c r="D44" s="8" t="s">
        <v>3</v>
      </c>
      <c r="E44" s="12">
        <v>16.7</v>
      </c>
      <c r="F44" s="11">
        <f t="shared" si="0"/>
        <v>78.489999999999995</v>
      </c>
      <c r="G44" s="10"/>
      <c r="H44" s="9"/>
      <c r="I44" s="8"/>
      <c r="J44" s="8"/>
      <c r="K44" s="7"/>
      <c r="L44" s="89"/>
      <c r="M44" s="89"/>
      <c r="N44" s="9"/>
      <c r="O44" s="8" t="s">
        <v>1</v>
      </c>
      <c r="P44" s="12">
        <v>3.2</v>
      </c>
      <c r="Q44" s="11">
        <f t="shared" si="1"/>
        <v>15.04</v>
      </c>
      <c r="R44" s="10"/>
      <c r="S44" s="9"/>
      <c r="T44" s="8"/>
      <c r="U44" s="8"/>
      <c r="V44" s="7"/>
      <c r="W44" s="7"/>
    </row>
    <row r="45" spans="1:23" s="22" customFormat="1" ht="13.5" customHeight="1" x14ac:dyDescent="0.15">
      <c r="A45" s="88"/>
      <c r="B45" s="88"/>
      <c r="C45" s="9"/>
      <c r="D45" s="8" t="s">
        <v>11</v>
      </c>
      <c r="E45" s="12">
        <v>5.6</v>
      </c>
      <c r="F45" s="11">
        <f t="shared" si="0"/>
        <v>26.32</v>
      </c>
      <c r="G45" s="10"/>
      <c r="H45" s="9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s="22" customFormat="1" ht="13.5" customHeight="1" x14ac:dyDescent="0.15">
      <c r="A46" s="88"/>
      <c r="B46" s="88"/>
      <c r="C46" s="9"/>
      <c r="D46" s="8" t="s">
        <v>6</v>
      </c>
      <c r="E46" s="12">
        <v>15.5</v>
      </c>
      <c r="F46" s="11">
        <f t="shared" si="0"/>
        <v>72.849999999999994</v>
      </c>
      <c r="G46" s="10"/>
      <c r="H46" s="9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s="22" customFormat="1" ht="13.5" customHeight="1" x14ac:dyDescent="0.15">
      <c r="A47" s="89"/>
      <c r="B47" s="89"/>
      <c r="C47" s="9"/>
      <c r="D47" s="8" t="s">
        <v>1</v>
      </c>
      <c r="E47" s="12">
        <v>5.4</v>
      </c>
      <c r="F47" s="11">
        <f t="shared" si="0"/>
        <v>25.38</v>
      </c>
      <c r="G47" s="10"/>
      <c r="H47" s="9"/>
      <c r="I47" s="8"/>
      <c r="J47" s="8"/>
      <c r="K47" s="7"/>
      <c r="L47" s="7"/>
      <c r="M47" s="7"/>
      <c r="N47" s="7"/>
      <c r="O47" s="7"/>
      <c r="Q47" s="7"/>
      <c r="R47" s="7"/>
      <c r="S47" s="7"/>
      <c r="T47" s="7"/>
      <c r="U47" s="7"/>
      <c r="V47" s="7"/>
      <c r="W47" s="7"/>
    </row>
    <row r="48" spans="1:23" s="22" customFormat="1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23" t="s">
        <v>0</v>
      </c>
      <c r="V48" s="7"/>
      <c r="W48" s="7"/>
    </row>
    <row r="49" spans="1:23" s="22" customFormat="1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s="22" customFormat="1" ht="13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2" spans="1:23" ht="19.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23" ht="19.5" x14ac:dyDescent="0.15">
      <c r="A53" s="3"/>
      <c r="B53" s="3"/>
      <c r="C53" s="3"/>
      <c r="D53" s="3"/>
      <c r="E53" s="3"/>
      <c r="F53" s="3"/>
      <c r="H53" s="3"/>
      <c r="I53" s="3"/>
      <c r="J53" s="3"/>
    </row>
  </sheetData>
  <sheetProtection password="DEDF" sheet="1" objects="1" scenarios="1"/>
  <mergeCells count="36">
    <mergeCell ref="A1:U1"/>
    <mergeCell ref="Q3:S3"/>
    <mergeCell ref="F4:H4"/>
    <mergeCell ref="Q4:S4"/>
    <mergeCell ref="A5:A10"/>
    <mergeCell ref="B5:B10"/>
    <mergeCell ref="L5:L12"/>
    <mergeCell ref="M5:M12"/>
    <mergeCell ref="A11:A14"/>
    <mergeCell ref="B11:B14"/>
    <mergeCell ref="M30:M33"/>
    <mergeCell ref="L13:L17"/>
    <mergeCell ref="M13:M17"/>
    <mergeCell ref="A15:A19"/>
    <mergeCell ref="B15:B19"/>
    <mergeCell ref="L18:L23"/>
    <mergeCell ref="M18:M23"/>
    <mergeCell ref="A20:A24"/>
    <mergeCell ref="B20:B24"/>
    <mergeCell ref="L24:L29"/>
    <mergeCell ref="M24:M29"/>
    <mergeCell ref="A25:A29"/>
    <mergeCell ref="B25:B29"/>
    <mergeCell ref="A30:A33"/>
    <mergeCell ref="B30:B33"/>
    <mergeCell ref="L30:L33"/>
    <mergeCell ref="A34:A37"/>
    <mergeCell ref="B34:B37"/>
    <mergeCell ref="L34:L39"/>
    <mergeCell ref="M34:M39"/>
    <mergeCell ref="A38:A42"/>
    <mergeCell ref="B38:B42"/>
    <mergeCell ref="L40:L44"/>
    <mergeCell ref="M40:M44"/>
    <mergeCell ref="A43:A47"/>
    <mergeCell ref="B43:B4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workbookViewId="0">
      <selection activeCell="D16" sqref="D16"/>
    </sheetView>
  </sheetViews>
  <sheetFormatPr defaultRowHeight="14.25" x14ac:dyDescent="0.15"/>
  <cols>
    <col min="1" max="2" width="3.125" style="32" customWidth="1"/>
    <col min="3" max="3" width="7.125" style="32" hidden="1" customWidth="1"/>
    <col min="4" max="4" width="13.125" style="32" customWidth="1"/>
    <col min="5" max="5" width="6.625" style="32" customWidth="1"/>
    <col min="6" max="6" width="9.75" style="32" customWidth="1"/>
    <col min="7" max="7" width="2.625" style="32" customWidth="1"/>
    <col min="8" max="8" width="2" style="32" customWidth="1"/>
    <col min="9" max="9" width="2.75" style="32" hidden="1" customWidth="1"/>
    <col min="10" max="10" width="8" style="32" customWidth="1"/>
    <col min="11" max="11" width="1.5" style="32" customWidth="1"/>
    <col min="12" max="13" width="3.125" style="32" customWidth="1"/>
    <col min="14" max="14" width="7.5" style="32" hidden="1" customWidth="1"/>
    <col min="15" max="15" width="13.125" style="32" customWidth="1"/>
    <col min="16" max="16" width="6.625" style="32" customWidth="1"/>
    <col min="17" max="17" width="9.75" style="32" customWidth="1"/>
    <col min="18" max="18" width="2.625" style="32" customWidth="1"/>
    <col min="19" max="19" width="2" style="32" customWidth="1"/>
    <col min="20" max="20" width="0" style="32" hidden="1" customWidth="1"/>
    <col min="21" max="21" width="8" style="32" customWidth="1"/>
    <col min="22" max="22" width="8.125" style="32" customWidth="1"/>
    <col min="23" max="23" width="8" style="32" customWidth="1"/>
    <col min="24" max="16384" width="9" style="49"/>
  </cols>
  <sheetData>
    <row r="1" spans="1:21" ht="22.5" customHeight="1" x14ac:dyDescent="0.15">
      <c r="A1" s="98" t="s">
        <v>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20.25" customHeight="1" x14ac:dyDescent="0.15">
      <c r="L2" s="33" t="s">
        <v>34</v>
      </c>
      <c r="M2" s="33"/>
      <c r="N2" s="33"/>
      <c r="O2" s="33"/>
      <c r="P2" s="33"/>
      <c r="Q2" s="33"/>
      <c r="R2" s="33"/>
      <c r="S2" s="34"/>
      <c r="T2" s="34"/>
      <c r="U2" s="34" t="s">
        <v>33</v>
      </c>
    </row>
    <row r="3" spans="1:21" ht="20.25" customHeight="1" x14ac:dyDescent="0.15">
      <c r="A3" s="35" t="s">
        <v>32</v>
      </c>
      <c r="B3" s="35"/>
      <c r="C3" s="35"/>
      <c r="D3" s="35"/>
      <c r="E3" s="33" t="s">
        <v>31</v>
      </c>
      <c r="F3" s="50">
        <v>4700</v>
      </c>
      <c r="G3" s="33"/>
      <c r="I3" s="36"/>
      <c r="L3" s="36"/>
      <c r="M3" s="36"/>
      <c r="N3" s="36"/>
      <c r="O3" s="36"/>
      <c r="P3" s="36"/>
      <c r="Q3" s="99"/>
      <c r="R3" s="99"/>
      <c r="S3" s="99"/>
      <c r="T3" s="36"/>
    </row>
    <row r="4" spans="1:21" s="40" customFormat="1" ht="42" customHeight="1" x14ac:dyDescent="0.15">
      <c r="A4" s="37" t="s">
        <v>30</v>
      </c>
      <c r="B4" s="37" t="s">
        <v>29</v>
      </c>
      <c r="C4" s="37" t="s">
        <v>28</v>
      </c>
      <c r="D4" s="37" t="s">
        <v>27</v>
      </c>
      <c r="E4" s="38" t="s">
        <v>26</v>
      </c>
      <c r="F4" s="100" t="s">
        <v>25</v>
      </c>
      <c r="G4" s="101"/>
      <c r="H4" s="102"/>
      <c r="I4" s="37" t="s">
        <v>24</v>
      </c>
      <c r="J4" s="37" t="s">
        <v>23</v>
      </c>
      <c r="K4" s="39"/>
      <c r="L4" s="37" t="s">
        <v>30</v>
      </c>
      <c r="M4" s="37" t="s">
        <v>29</v>
      </c>
      <c r="N4" s="37" t="s">
        <v>28</v>
      </c>
      <c r="O4" s="37" t="s">
        <v>27</v>
      </c>
      <c r="P4" s="38" t="s">
        <v>26</v>
      </c>
      <c r="Q4" s="100" t="s">
        <v>25</v>
      </c>
      <c r="R4" s="101"/>
      <c r="S4" s="102"/>
      <c r="T4" s="37" t="s">
        <v>24</v>
      </c>
      <c r="U4" s="37" t="s">
        <v>23</v>
      </c>
    </row>
    <row r="5" spans="1:21" ht="14.1" customHeight="1" x14ac:dyDescent="0.15">
      <c r="A5" s="92">
        <v>2</v>
      </c>
      <c r="B5" s="90" t="s">
        <v>16</v>
      </c>
      <c r="C5" s="41"/>
      <c r="D5" s="42" t="s">
        <v>4</v>
      </c>
      <c r="E5" s="43">
        <v>42.6</v>
      </c>
      <c r="F5" s="44">
        <f>E5*$F$3/1000</f>
        <v>200.22</v>
      </c>
      <c r="G5" s="45"/>
      <c r="H5" s="41"/>
      <c r="I5" s="46"/>
      <c r="J5" s="46"/>
      <c r="K5" s="47"/>
      <c r="L5" s="96">
        <v>19</v>
      </c>
      <c r="M5" s="90" t="s">
        <v>18</v>
      </c>
      <c r="N5" s="41"/>
      <c r="O5" s="42" t="s">
        <v>4</v>
      </c>
      <c r="P5" s="43">
        <v>53.2</v>
      </c>
      <c r="Q5" s="44">
        <f>P5*$F$3/1000</f>
        <v>250.04</v>
      </c>
      <c r="R5" s="45"/>
      <c r="S5" s="41"/>
      <c r="T5" s="46"/>
      <c r="U5" s="46"/>
    </row>
    <row r="6" spans="1:21" ht="14.1" customHeight="1" x14ac:dyDescent="0.15">
      <c r="A6" s="92"/>
      <c r="B6" s="90"/>
      <c r="C6" s="41"/>
      <c r="D6" s="42" t="s">
        <v>50</v>
      </c>
      <c r="E6" s="43">
        <v>33</v>
      </c>
      <c r="F6" s="44">
        <f>E6*$F$3/1000</f>
        <v>155.1</v>
      </c>
      <c r="G6" s="45"/>
      <c r="H6" s="41"/>
      <c r="I6" s="46"/>
      <c r="J6" s="46"/>
      <c r="K6" s="47"/>
      <c r="L6" s="96"/>
      <c r="M6" s="90"/>
      <c r="N6" s="41"/>
      <c r="O6" s="42" t="s">
        <v>3</v>
      </c>
      <c r="P6" s="43">
        <v>16.7</v>
      </c>
      <c r="Q6" s="44">
        <f t="shared" ref="Q6:Q54" si="0">P6*$F$3/1000</f>
        <v>78.489999999999995</v>
      </c>
      <c r="R6" s="45"/>
      <c r="S6" s="41"/>
      <c r="T6" s="46"/>
      <c r="U6" s="46"/>
    </row>
    <row r="7" spans="1:21" ht="14.1" customHeight="1" x14ac:dyDescent="0.15">
      <c r="A7" s="92"/>
      <c r="B7" s="90"/>
      <c r="C7" s="41"/>
      <c r="D7" s="42" t="s">
        <v>3</v>
      </c>
      <c r="E7" s="43">
        <v>16.7</v>
      </c>
      <c r="F7" s="44">
        <f t="shared" ref="F7:F58" si="1">E7*$F$3/1000</f>
        <v>78.489999999999995</v>
      </c>
      <c r="G7" s="45"/>
      <c r="H7" s="41"/>
      <c r="I7" s="46"/>
      <c r="J7" s="46"/>
      <c r="K7" s="47"/>
      <c r="L7" s="96"/>
      <c r="M7" s="90"/>
      <c r="N7" s="41"/>
      <c r="O7" s="42" t="s">
        <v>11</v>
      </c>
      <c r="P7" s="43">
        <v>11.1</v>
      </c>
      <c r="Q7" s="44">
        <f t="shared" si="0"/>
        <v>52.17</v>
      </c>
      <c r="R7" s="45"/>
      <c r="S7" s="41"/>
      <c r="T7" s="46"/>
      <c r="U7" s="46"/>
    </row>
    <row r="8" spans="1:21" ht="14.1" customHeight="1" x14ac:dyDescent="0.15">
      <c r="A8" s="95"/>
      <c r="B8" s="91"/>
      <c r="C8" s="41"/>
      <c r="D8" s="42" t="s">
        <v>11</v>
      </c>
      <c r="E8" s="43">
        <v>5.6</v>
      </c>
      <c r="F8" s="44">
        <f t="shared" si="1"/>
        <v>26.32</v>
      </c>
      <c r="G8" s="45"/>
      <c r="H8" s="41"/>
      <c r="I8" s="46"/>
      <c r="J8" s="46"/>
      <c r="K8" s="47"/>
      <c r="L8" s="96"/>
      <c r="M8" s="90"/>
      <c r="N8" s="41"/>
      <c r="O8" s="42" t="s">
        <v>19</v>
      </c>
      <c r="P8" s="43">
        <v>35.299999999999997</v>
      </c>
      <c r="Q8" s="44">
        <f t="shared" si="0"/>
        <v>165.91</v>
      </c>
      <c r="R8" s="45"/>
      <c r="S8" s="41"/>
      <c r="T8" s="46"/>
      <c r="U8" s="46" t="s">
        <v>7</v>
      </c>
    </row>
    <row r="9" spans="1:21" ht="14.1" customHeight="1" x14ac:dyDescent="0.15">
      <c r="A9" s="92">
        <v>3</v>
      </c>
      <c r="B9" s="90" t="s">
        <v>9</v>
      </c>
      <c r="C9" s="41"/>
      <c r="D9" s="42" t="s">
        <v>12</v>
      </c>
      <c r="E9" s="43">
        <v>0.6</v>
      </c>
      <c r="F9" s="44">
        <f t="shared" si="1"/>
        <v>2.82</v>
      </c>
      <c r="G9" s="45"/>
      <c r="H9" s="41"/>
      <c r="I9" s="46"/>
      <c r="J9" s="46"/>
      <c r="K9" s="47"/>
      <c r="L9" s="97"/>
      <c r="M9" s="91"/>
      <c r="N9" s="41"/>
      <c r="O9" s="42" t="s">
        <v>3</v>
      </c>
      <c r="P9" s="43">
        <v>11.1</v>
      </c>
      <c r="Q9" s="44">
        <f t="shared" si="0"/>
        <v>52.17</v>
      </c>
      <c r="R9" s="45"/>
      <c r="S9" s="41"/>
      <c r="T9" s="46"/>
      <c r="U9" s="46"/>
    </row>
    <row r="10" spans="1:21" ht="14.1" customHeight="1" x14ac:dyDescent="0.15">
      <c r="A10" s="92"/>
      <c r="B10" s="90"/>
      <c r="C10" s="41"/>
      <c r="D10" s="42" t="s">
        <v>22</v>
      </c>
      <c r="E10" s="43">
        <v>0.5</v>
      </c>
      <c r="F10" s="44">
        <f t="shared" si="1"/>
        <v>2.35</v>
      </c>
      <c r="G10" s="45"/>
      <c r="H10" s="41"/>
      <c r="I10" s="46"/>
      <c r="J10" s="46"/>
      <c r="K10" s="47"/>
      <c r="L10" s="96">
        <v>20</v>
      </c>
      <c r="M10" s="90" t="s">
        <v>13</v>
      </c>
      <c r="N10" s="41"/>
      <c r="O10" s="42" t="s">
        <v>12</v>
      </c>
      <c r="P10" s="43">
        <v>1</v>
      </c>
      <c r="Q10" s="44">
        <f t="shared" si="0"/>
        <v>4.7</v>
      </c>
      <c r="R10" s="45"/>
      <c r="S10" s="41"/>
      <c r="T10" s="46"/>
      <c r="U10" s="46"/>
    </row>
    <row r="11" spans="1:21" ht="14.1" customHeight="1" x14ac:dyDescent="0.15">
      <c r="A11" s="92"/>
      <c r="B11" s="90"/>
      <c r="C11" s="41"/>
      <c r="D11" s="42" t="s">
        <v>4</v>
      </c>
      <c r="E11" s="43">
        <v>42.6</v>
      </c>
      <c r="F11" s="44">
        <f t="shared" si="1"/>
        <v>200.22</v>
      </c>
      <c r="G11" s="45"/>
      <c r="H11" s="41"/>
      <c r="I11" s="46"/>
      <c r="J11" s="46"/>
      <c r="K11" s="47"/>
      <c r="L11" s="96"/>
      <c r="M11" s="90"/>
      <c r="N11" s="41"/>
      <c r="O11" s="42" t="s">
        <v>8</v>
      </c>
      <c r="P11" s="43">
        <v>23.5</v>
      </c>
      <c r="Q11" s="44">
        <f t="shared" si="0"/>
        <v>110.45</v>
      </c>
      <c r="R11" s="45"/>
      <c r="S11" s="41"/>
      <c r="T11" s="46"/>
      <c r="U11" s="46" t="s">
        <v>7</v>
      </c>
    </row>
    <row r="12" spans="1:21" ht="14.1" customHeight="1" x14ac:dyDescent="0.15">
      <c r="A12" s="92"/>
      <c r="B12" s="90"/>
      <c r="C12" s="41"/>
      <c r="D12" s="42" t="s">
        <v>3</v>
      </c>
      <c r="E12" s="43">
        <v>22.2</v>
      </c>
      <c r="F12" s="44">
        <f t="shared" si="1"/>
        <v>104.34</v>
      </c>
      <c r="G12" s="45"/>
      <c r="H12" s="41"/>
      <c r="I12" s="46"/>
      <c r="J12" s="46"/>
      <c r="K12" s="47"/>
      <c r="L12" s="96"/>
      <c r="M12" s="90"/>
      <c r="N12" s="41"/>
      <c r="O12" s="42" t="s">
        <v>6</v>
      </c>
      <c r="P12" s="43">
        <v>10.3</v>
      </c>
      <c r="Q12" s="44">
        <f t="shared" si="0"/>
        <v>48.41</v>
      </c>
      <c r="R12" s="45"/>
      <c r="S12" s="41"/>
      <c r="T12" s="46"/>
      <c r="U12" s="46"/>
    </row>
    <row r="13" spans="1:21" ht="14.1" customHeight="1" x14ac:dyDescent="0.15">
      <c r="A13" s="92"/>
      <c r="B13" s="90"/>
      <c r="C13" s="41"/>
      <c r="D13" s="42" t="s">
        <v>38</v>
      </c>
      <c r="E13" s="43">
        <v>11.8</v>
      </c>
      <c r="F13" s="44">
        <f t="shared" si="1"/>
        <v>55.46</v>
      </c>
      <c r="G13" s="45"/>
      <c r="H13" s="41"/>
      <c r="I13" s="46"/>
      <c r="J13" s="46"/>
      <c r="K13" s="47"/>
      <c r="L13" s="96"/>
      <c r="M13" s="90"/>
      <c r="N13" s="41"/>
      <c r="O13" s="42" t="s">
        <v>3</v>
      </c>
      <c r="P13" s="43">
        <v>11.1</v>
      </c>
      <c r="Q13" s="44">
        <f t="shared" si="0"/>
        <v>52.17</v>
      </c>
      <c r="R13" s="45"/>
      <c r="S13" s="41"/>
      <c r="T13" s="46"/>
      <c r="U13" s="46"/>
    </row>
    <row r="14" spans="1:21" ht="14.1" customHeight="1" x14ac:dyDescent="0.15">
      <c r="A14" s="92"/>
      <c r="B14" s="90"/>
      <c r="C14" s="41"/>
      <c r="D14" s="42" t="s">
        <v>1</v>
      </c>
      <c r="E14" s="43">
        <v>5.4</v>
      </c>
      <c r="F14" s="44">
        <f t="shared" si="1"/>
        <v>25.38</v>
      </c>
      <c r="G14" s="45"/>
      <c r="H14" s="41"/>
      <c r="I14" s="46"/>
      <c r="J14" s="46"/>
      <c r="K14" s="47"/>
      <c r="L14" s="96"/>
      <c r="M14" s="90"/>
      <c r="N14" s="41"/>
      <c r="O14" s="42" t="s">
        <v>4</v>
      </c>
      <c r="P14" s="43">
        <v>31.9</v>
      </c>
      <c r="Q14" s="44">
        <f t="shared" si="0"/>
        <v>149.93</v>
      </c>
      <c r="R14" s="45"/>
      <c r="S14" s="41"/>
      <c r="T14" s="46"/>
      <c r="U14" s="46"/>
    </row>
    <row r="15" spans="1:21" ht="14.1" customHeight="1" x14ac:dyDescent="0.15">
      <c r="A15" s="92"/>
      <c r="B15" s="90"/>
      <c r="C15" s="41"/>
      <c r="D15" s="42" t="s">
        <v>19</v>
      </c>
      <c r="E15" s="43">
        <v>41.2</v>
      </c>
      <c r="F15" s="44">
        <f t="shared" si="1"/>
        <v>193.64</v>
      </c>
      <c r="G15" s="45"/>
      <c r="H15" s="41"/>
      <c r="I15" s="46"/>
      <c r="J15" s="46"/>
      <c r="K15" s="47"/>
      <c r="L15" s="97"/>
      <c r="M15" s="91"/>
      <c r="N15" s="41"/>
      <c r="O15" s="42" t="s">
        <v>2</v>
      </c>
      <c r="P15" s="43">
        <v>5.9</v>
      </c>
      <c r="Q15" s="44">
        <f t="shared" si="0"/>
        <v>27.73</v>
      </c>
      <c r="R15" s="45"/>
      <c r="S15" s="41"/>
      <c r="T15" s="46"/>
      <c r="U15" s="46"/>
    </row>
    <row r="16" spans="1:21" ht="14.1" customHeight="1" x14ac:dyDescent="0.15">
      <c r="A16" s="95"/>
      <c r="B16" s="91"/>
      <c r="C16" s="41"/>
      <c r="D16" s="42" t="s">
        <v>3</v>
      </c>
      <c r="E16" s="43">
        <v>11.1</v>
      </c>
      <c r="F16" s="44">
        <f t="shared" si="1"/>
        <v>52.17</v>
      </c>
      <c r="G16" s="45"/>
      <c r="H16" s="41"/>
      <c r="I16" s="46"/>
      <c r="J16" s="46"/>
      <c r="K16" s="47"/>
      <c r="L16" s="97"/>
      <c r="M16" s="91"/>
      <c r="N16" s="41"/>
      <c r="O16" s="42" t="s">
        <v>1</v>
      </c>
      <c r="P16" s="43">
        <v>5.4</v>
      </c>
      <c r="Q16" s="44">
        <f t="shared" si="0"/>
        <v>25.38</v>
      </c>
      <c r="R16" s="45"/>
      <c r="S16" s="41"/>
      <c r="T16" s="46"/>
      <c r="U16" s="46" t="s">
        <v>7</v>
      </c>
    </row>
    <row r="17" spans="1:21" ht="14.1" customHeight="1" x14ac:dyDescent="0.15">
      <c r="A17" s="92">
        <v>4</v>
      </c>
      <c r="B17" s="90" t="s">
        <v>5</v>
      </c>
      <c r="C17" s="41"/>
      <c r="D17" s="42" t="s">
        <v>4</v>
      </c>
      <c r="E17" s="43">
        <v>37.200000000000003</v>
      </c>
      <c r="F17" s="44">
        <f t="shared" si="1"/>
        <v>174.84</v>
      </c>
      <c r="G17" s="45"/>
      <c r="H17" s="41"/>
      <c r="I17" s="46"/>
      <c r="J17" s="46"/>
      <c r="K17" s="47"/>
      <c r="L17" s="96">
        <v>23</v>
      </c>
      <c r="M17" s="90" t="s">
        <v>16</v>
      </c>
      <c r="N17" s="41"/>
      <c r="O17" s="42" t="s">
        <v>22</v>
      </c>
      <c r="P17" s="43">
        <v>0.4</v>
      </c>
      <c r="Q17" s="44">
        <f t="shared" si="0"/>
        <v>1.88</v>
      </c>
      <c r="R17" s="45"/>
      <c r="S17" s="41"/>
      <c r="T17" s="46"/>
      <c r="U17" s="46"/>
    </row>
    <row r="18" spans="1:21" ht="14.1" customHeight="1" x14ac:dyDescent="0.15">
      <c r="A18" s="92"/>
      <c r="B18" s="90"/>
      <c r="C18" s="41"/>
      <c r="D18" s="42" t="s">
        <v>3</v>
      </c>
      <c r="E18" s="43">
        <v>16.7</v>
      </c>
      <c r="F18" s="44">
        <f t="shared" si="1"/>
        <v>78.489999999999995</v>
      </c>
      <c r="G18" s="45"/>
      <c r="H18" s="41"/>
      <c r="I18" s="46"/>
      <c r="J18" s="46"/>
      <c r="K18" s="47"/>
      <c r="L18" s="96"/>
      <c r="M18" s="90"/>
      <c r="N18" s="41"/>
      <c r="O18" s="42" t="s">
        <v>3</v>
      </c>
      <c r="P18" s="43">
        <v>11.1</v>
      </c>
      <c r="Q18" s="44">
        <f t="shared" si="0"/>
        <v>52.17</v>
      </c>
      <c r="R18" s="45"/>
      <c r="S18" s="41"/>
      <c r="T18" s="46"/>
      <c r="U18" s="46"/>
    </row>
    <row r="19" spans="1:21" ht="14.1" customHeight="1" x14ac:dyDescent="0.15">
      <c r="A19" s="95"/>
      <c r="B19" s="91"/>
      <c r="C19" s="41"/>
      <c r="D19" s="42" t="s">
        <v>14</v>
      </c>
      <c r="E19" s="43">
        <v>83.3</v>
      </c>
      <c r="F19" s="44">
        <f t="shared" si="1"/>
        <v>391.51</v>
      </c>
      <c r="G19" s="45"/>
      <c r="H19" s="41"/>
      <c r="I19" s="46"/>
      <c r="J19" s="46"/>
      <c r="K19" s="47"/>
      <c r="L19" s="96"/>
      <c r="M19" s="90"/>
      <c r="N19" s="41"/>
      <c r="O19" s="42" t="s">
        <v>4</v>
      </c>
      <c r="P19" s="43">
        <v>31.9</v>
      </c>
      <c r="Q19" s="44">
        <f t="shared" si="0"/>
        <v>149.93</v>
      </c>
      <c r="R19" s="45"/>
      <c r="S19" s="41"/>
      <c r="T19" s="46"/>
      <c r="U19" s="46"/>
    </row>
    <row r="20" spans="1:21" ht="14.1" customHeight="1" x14ac:dyDescent="0.15">
      <c r="A20" s="92">
        <v>5</v>
      </c>
      <c r="B20" s="90" t="s">
        <v>18</v>
      </c>
      <c r="C20" s="41"/>
      <c r="D20" s="42" t="s">
        <v>3</v>
      </c>
      <c r="E20" s="43">
        <v>22.2</v>
      </c>
      <c r="F20" s="44">
        <f t="shared" si="1"/>
        <v>104.34</v>
      </c>
      <c r="G20" s="45"/>
      <c r="H20" s="41"/>
      <c r="I20" s="46"/>
      <c r="J20" s="46"/>
      <c r="K20" s="47"/>
      <c r="L20" s="96"/>
      <c r="M20" s="90"/>
      <c r="N20" s="41"/>
      <c r="O20" s="42" t="s">
        <v>3</v>
      </c>
      <c r="P20" s="43">
        <v>22.2</v>
      </c>
      <c r="Q20" s="44">
        <f t="shared" si="0"/>
        <v>104.34</v>
      </c>
      <c r="R20" s="45"/>
      <c r="S20" s="41"/>
      <c r="T20" s="46"/>
      <c r="U20" s="46"/>
    </row>
    <row r="21" spans="1:21" ht="14.1" customHeight="1" x14ac:dyDescent="0.15">
      <c r="A21" s="92"/>
      <c r="B21" s="90"/>
      <c r="C21" s="41"/>
      <c r="D21" s="42" t="s">
        <v>4</v>
      </c>
      <c r="E21" s="43">
        <v>42.6</v>
      </c>
      <c r="F21" s="44">
        <f t="shared" si="1"/>
        <v>200.22</v>
      </c>
      <c r="G21" s="45"/>
      <c r="H21" s="41"/>
      <c r="I21" s="46"/>
      <c r="J21" s="46"/>
      <c r="K21" s="47"/>
      <c r="L21" s="97"/>
      <c r="M21" s="91"/>
      <c r="N21" s="41"/>
      <c r="O21" s="42" t="s">
        <v>19</v>
      </c>
      <c r="P21" s="43">
        <v>11.8</v>
      </c>
      <c r="Q21" s="44">
        <f t="shared" si="0"/>
        <v>55.46</v>
      </c>
      <c r="R21" s="45"/>
      <c r="S21" s="41"/>
      <c r="T21" s="46"/>
      <c r="U21" s="46" t="s">
        <v>7</v>
      </c>
    </row>
    <row r="22" spans="1:21" ht="14.1" customHeight="1" x14ac:dyDescent="0.15">
      <c r="A22" s="95"/>
      <c r="B22" s="91"/>
      <c r="C22" s="41"/>
      <c r="D22" s="42" t="s">
        <v>3</v>
      </c>
      <c r="E22" s="43">
        <v>5.6</v>
      </c>
      <c r="F22" s="44">
        <f t="shared" si="1"/>
        <v>26.32</v>
      </c>
      <c r="G22" s="45"/>
      <c r="H22" s="41"/>
      <c r="I22" s="46"/>
      <c r="J22" s="46"/>
      <c r="K22" s="47"/>
      <c r="L22" s="96">
        <v>24</v>
      </c>
      <c r="M22" s="90" t="s">
        <v>9</v>
      </c>
      <c r="N22" s="41"/>
      <c r="O22" s="42" t="s">
        <v>22</v>
      </c>
      <c r="P22" s="43">
        <v>0.2</v>
      </c>
      <c r="Q22" s="44">
        <f t="shared" si="0"/>
        <v>0.94</v>
      </c>
      <c r="R22" s="45"/>
      <c r="S22" s="41"/>
      <c r="T22" s="46"/>
      <c r="U22" s="46"/>
    </row>
    <row r="23" spans="1:21" ht="14.1" customHeight="1" x14ac:dyDescent="0.15">
      <c r="A23" s="92">
        <v>6</v>
      </c>
      <c r="B23" s="90" t="s">
        <v>13</v>
      </c>
      <c r="C23" s="41"/>
      <c r="D23" s="42" t="s">
        <v>22</v>
      </c>
      <c r="E23" s="43">
        <v>0.4</v>
      </c>
      <c r="F23" s="44">
        <f t="shared" si="1"/>
        <v>1.88</v>
      </c>
      <c r="G23" s="45"/>
      <c r="H23" s="41"/>
      <c r="I23" s="46"/>
      <c r="J23" s="46"/>
      <c r="K23" s="47"/>
      <c r="L23" s="96"/>
      <c r="M23" s="90"/>
      <c r="N23" s="41"/>
      <c r="O23" s="42" t="s">
        <v>12</v>
      </c>
      <c r="P23" s="43">
        <v>0.3</v>
      </c>
      <c r="Q23" s="44">
        <f t="shared" si="0"/>
        <v>1.41</v>
      </c>
      <c r="R23" s="45"/>
      <c r="S23" s="41"/>
      <c r="T23" s="46"/>
      <c r="U23" s="46"/>
    </row>
    <row r="24" spans="1:21" ht="14.1" customHeight="1" x14ac:dyDescent="0.15">
      <c r="A24" s="92"/>
      <c r="B24" s="90"/>
      <c r="C24" s="41"/>
      <c r="D24" s="42" t="s">
        <v>12</v>
      </c>
      <c r="E24" s="43">
        <v>0.5</v>
      </c>
      <c r="F24" s="44">
        <f t="shared" si="1"/>
        <v>2.35</v>
      </c>
      <c r="G24" s="45"/>
      <c r="H24" s="41"/>
      <c r="I24" s="46"/>
      <c r="J24" s="46"/>
      <c r="K24" s="47"/>
      <c r="L24" s="96"/>
      <c r="M24" s="90"/>
      <c r="N24" s="41"/>
      <c r="O24" s="42" t="s">
        <v>4</v>
      </c>
      <c r="P24" s="43">
        <v>58.5</v>
      </c>
      <c r="Q24" s="44">
        <f t="shared" si="0"/>
        <v>274.95</v>
      </c>
      <c r="R24" s="45"/>
      <c r="S24" s="41"/>
      <c r="T24" s="46"/>
      <c r="U24" s="46"/>
    </row>
    <row r="25" spans="1:21" ht="14.1" customHeight="1" x14ac:dyDescent="0.15">
      <c r="A25" s="92"/>
      <c r="B25" s="90"/>
      <c r="C25" s="41"/>
      <c r="D25" s="42" t="s">
        <v>4</v>
      </c>
      <c r="E25" s="43">
        <v>37.200000000000003</v>
      </c>
      <c r="F25" s="44">
        <f t="shared" si="1"/>
        <v>174.84</v>
      </c>
      <c r="G25" s="45"/>
      <c r="H25" s="41"/>
      <c r="I25" s="46"/>
      <c r="J25" s="46"/>
      <c r="K25" s="47"/>
      <c r="L25" s="96"/>
      <c r="M25" s="90"/>
      <c r="N25" s="41"/>
      <c r="O25" s="42" t="s">
        <v>3</v>
      </c>
      <c r="P25" s="43">
        <v>22.2</v>
      </c>
      <c r="Q25" s="44">
        <f t="shared" si="0"/>
        <v>104.34</v>
      </c>
      <c r="R25" s="45"/>
      <c r="S25" s="41"/>
      <c r="T25" s="46"/>
      <c r="U25" s="46"/>
    </row>
    <row r="26" spans="1:21" ht="14.1" customHeight="1" x14ac:dyDescent="0.15">
      <c r="A26" s="92"/>
      <c r="B26" s="90"/>
      <c r="C26" s="41"/>
      <c r="D26" s="42" t="s">
        <v>3</v>
      </c>
      <c r="E26" s="43">
        <v>11.1</v>
      </c>
      <c r="F26" s="44">
        <f t="shared" si="1"/>
        <v>52.17</v>
      </c>
      <c r="G26" s="45"/>
      <c r="H26" s="41"/>
      <c r="I26" s="46"/>
      <c r="J26" s="46"/>
      <c r="K26" s="47"/>
      <c r="L26" s="96"/>
      <c r="M26" s="90"/>
      <c r="N26" s="41"/>
      <c r="O26" s="42" t="s">
        <v>14</v>
      </c>
      <c r="P26" s="43">
        <v>50</v>
      </c>
      <c r="Q26" s="44">
        <f t="shared" si="0"/>
        <v>235</v>
      </c>
      <c r="R26" s="45"/>
      <c r="S26" s="41"/>
      <c r="T26" s="46"/>
      <c r="U26" s="46"/>
    </row>
    <row r="27" spans="1:21" ht="14.1" customHeight="1" x14ac:dyDescent="0.15">
      <c r="A27" s="92"/>
      <c r="B27" s="90"/>
      <c r="C27" s="41"/>
      <c r="D27" s="42" t="s">
        <v>2</v>
      </c>
      <c r="E27" s="43">
        <v>5.9</v>
      </c>
      <c r="F27" s="44">
        <f t="shared" si="1"/>
        <v>27.73</v>
      </c>
      <c r="G27" s="45"/>
      <c r="H27" s="41"/>
      <c r="I27" s="46"/>
      <c r="J27" s="46"/>
      <c r="K27" s="47"/>
      <c r="L27" s="97"/>
      <c r="M27" s="91"/>
      <c r="N27" s="41"/>
      <c r="O27" s="42" t="s">
        <v>19</v>
      </c>
      <c r="P27" s="43">
        <v>29.4</v>
      </c>
      <c r="Q27" s="44">
        <f t="shared" si="0"/>
        <v>138.18</v>
      </c>
      <c r="R27" s="45"/>
      <c r="S27" s="41"/>
      <c r="T27" s="46"/>
      <c r="U27" s="46" t="s">
        <v>7</v>
      </c>
    </row>
    <row r="28" spans="1:21" ht="14.1" customHeight="1" x14ac:dyDescent="0.15">
      <c r="A28" s="92"/>
      <c r="B28" s="90"/>
      <c r="C28" s="41"/>
      <c r="D28" s="42" t="s">
        <v>6</v>
      </c>
      <c r="E28" s="43">
        <v>20.6</v>
      </c>
      <c r="F28" s="44">
        <f t="shared" si="1"/>
        <v>96.82</v>
      </c>
      <c r="G28" s="45"/>
      <c r="H28" s="41"/>
      <c r="I28" s="46"/>
      <c r="J28" s="46"/>
      <c r="K28" s="47"/>
      <c r="L28" s="96">
        <v>25</v>
      </c>
      <c r="M28" s="90" t="s">
        <v>5</v>
      </c>
      <c r="N28" s="41"/>
      <c r="O28" s="42" t="s">
        <v>1</v>
      </c>
      <c r="P28" s="43">
        <v>5.4</v>
      </c>
      <c r="Q28" s="44">
        <f t="shared" si="0"/>
        <v>25.38</v>
      </c>
      <c r="R28" s="45"/>
      <c r="S28" s="41"/>
      <c r="T28" s="46"/>
      <c r="U28" s="46" t="s">
        <v>7</v>
      </c>
    </row>
    <row r="29" spans="1:21" ht="14.1" customHeight="1" x14ac:dyDescent="0.15">
      <c r="A29" s="95"/>
      <c r="B29" s="91"/>
      <c r="C29" s="41"/>
      <c r="D29" s="42" t="s">
        <v>38</v>
      </c>
      <c r="E29" s="43">
        <v>11.8</v>
      </c>
      <c r="F29" s="44">
        <f t="shared" si="1"/>
        <v>55.46</v>
      </c>
      <c r="G29" s="45"/>
      <c r="H29" s="41"/>
      <c r="I29" s="46"/>
      <c r="J29" s="46"/>
      <c r="K29" s="47"/>
      <c r="L29" s="96"/>
      <c r="M29" s="90"/>
      <c r="N29" s="41"/>
      <c r="O29" s="42" t="s">
        <v>4</v>
      </c>
      <c r="P29" s="43">
        <v>10.6</v>
      </c>
      <c r="Q29" s="44">
        <f t="shared" si="0"/>
        <v>49.82</v>
      </c>
      <c r="R29" s="45"/>
      <c r="S29" s="41"/>
      <c r="T29" s="46"/>
      <c r="U29" s="46"/>
    </row>
    <row r="30" spans="1:21" ht="14.1" customHeight="1" x14ac:dyDescent="0.15">
      <c r="A30" s="92">
        <v>10</v>
      </c>
      <c r="B30" s="90" t="s">
        <v>9</v>
      </c>
      <c r="C30" s="41"/>
      <c r="D30" s="42" t="s">
        <v>3</v>
      </c>
      <c r="E30" s="43">
        <v>5.6</v>
      </c>
      <c r="F30" s="44">
        <f t="shared" si="1"/>
        <v>26.32</v>
      </c>
      <c r="G30" s="45"/>
      <c r="H30" s="41"/>
      <c r="I30" s="46"/>
      <c r="J30" s="46"/>
      <c r="K30" s="47"/>
      <c r="L30" s="96"/>
      <c r="M30" s="90"/>
      <c r="N30" s="41"/>
      <c r="O30" s="42" t="s">
        <v>40</v>
      </c>
      <c r="P30" s="43">
        <v>35.299999999999997</v>
      </c>
      <c r="Q30" s="44">
        <f t="shared" si="0"/>
        <v>165.91</v>
      </c>
      <c r="R30" s="45"/>
      <c r="S30" s="41"/>
      <c r="T30" s="46"/>
      <c r="U30" s="46" t="s">
        <v>7</v>
      </c>
    </row>
    <row r="31" spans="1:21" ht="14.1" customHeight="1" x14ac:dyDescent="0.15">
      <c r="A31" s="92"/>
      <c r="B31" s="90"/>
      <c r="C31" s="41"/>
      <c r="D31" s="42" t="s">
        <v>4</v>
      </c>
      <c r="E31" s="43">
        <v>21.3</v>
      </c>
      <c r="F31" s="44">
        <f t="shared" si="1"/>
        <v>100.11</v>
      </c>
      <c r="G31" s="45"/>
      <c r="H31" s="41"/>
      <c r="I31" s="46"/>
      <c r="J31" s="46"/>
      <c r="K31" s="47"/>
      <c r="L31" s="96"/>
      <c r="M31" s="90"/>
      <c r="N31" s="41"/>
      <c r="O31" s="42" t="s">
        <v>3</v>
      </c>
      <c r="P31" s="43">
        <v>11.1</v>
      </c>
      <c r="Q31" s="44">
        <f t="shared" si="0"/>
        <v>52.17</v>
      </c>
      <c r="R31" s="45"/>
      <c r="S31" s="41"/>
      <c r="T31" s="46"/>
      <c r="U31" s="46"/>
    </row>
    <row r="32" spans="1:21" ht="14.1" customHeight="1" x14ac:dyDescent="0.15">
      <c r="A32" s="92"/>
      <c r="B32" s="90"/>
      <c r="C32" s="41"/>
      <c r="D32" s="42" t="s">
        <v>21</v>
      </c>
      <c r="E32" s="43">
        <v>22.2</v>
      </c>
      <c r="F32" s="44">
        <f t="shared" si="1"/>
        <v>104.34</v>
      </c>
      <c r="G32" s="45"/>
      <c r="H32" s="41"/>
      <c r="I32" s="46"/>
      <c r="J32" s="46"/>
      <c r="K32" s="47"/>
      <c r="L32" s="97"/>
      <c r="M32" s="91"/>
      <c r="N32" s="41"/>
      <c r="O32" s="42" t="s">
        <v>39</v>
      </c>
      <c r="P32" s="43">
        <v>5.9</v>
      </c>
      <c r="Q32" s="44">
        <f t="shared" si="0"/>
        <v>27.73</v>
      </c>
      <c r="R32" s="45"/>
      <c r="S32" s="41"/>
      <c r="T32" s="46"/>
      <c r="U32" s="46" t="s">
        <v>7</v>
      </c>
    </row>
    <row r="33" spans="1:21" ht="14.1" customHeight="1" x14ac:dyDescent="0.15">
      <c r="A33" s="95"/>
      <c r="B33" s="91"/>
      <c r="C33" s="41"/>
      <c r="D33" s="42" t="s">
        <v>3</v>
      </c>
      <c r="E33" s="43">
        <v>22.2</v>
      </c>
      <c r="F33" s="44">
        <f t="shared" si="1"/>
        <v>104.34</v>
      </c>
      <c r="G33" s="45"/>
      <c r="H33" s="41"/>
      <c r="I33" s="46"/>
      <c r="J33" s="46"/>
      <c r="K33" s="47"/>
      <c r="L33" s="92">
        <v>26</v>
      </c>
      <c r="M33" s="90" t="s">
        <v>18</v>
      </c>
      <c r="N33" s="41"/>
      <c r="O33" s="42" t="s">
        <v>3</v>
      </c>
      <c r="P33" s="43">
        <v>3.3</v>
      </c>
      <c r="Q33" s="44">
        <f t="shared" si="0"/>
        <v>15.51</v>
      </c>
      <c r="R33" s="45"/>
      <c r="S33" s="41"/>
      <c r="T33" s="46"/>
      <c r="U33" s="46"/>
    </row>
    <row r="34" spans="1:21" ht="14.1" customHeight="1" x14ac:dyDescent="0.15">
      <c r="A34" s="92">
        <v>11</v>
      </c>
      <c r="B34" s="90" t="s">
        <v>5</v>
      </c>
      <c r="C34" s="41"/>
      <c r="D34" s="42" t="s">
        <v>40</v>
      </c>
      <c r="E34" s="43">
        <v>23.5</v>
      </c>
      <c r="F34" s="44">
        <f t="shared" si="1"/>
        <v>110.45</v>
      </c>
      <c r="G34" s="45"/>
      <c r="H34" s="41"/>
      <c r="I34" s="46"/>
      <c r="J34" s="46"/>
      <c r="L34" s="92"/>
      <c r="M34" s="90"/>
      <c r="N34" s="41"/>
      <c r="O34" s="42" t="s">
        <v>40</v>
      </c>
      <c r="P34" s="43">
        <v>23.5</v>
      </c>
      <c r="Q34" s="44">
        <f t="shared" si="0"/>
        <v>110.45</v>
      </c>
      <c r="R34" s="45"/>
      <c r="S34" s="41"/>
      <c r="T34" s="46"/>
      <c r="U34" s="46"/>
    </row>
    <row r="35" spans="1:21" ht="14.1" customHeight="1" x14ac:dyDescent="0.15">
      <c r="A35" s="92"/>
      <c r="B35" s="90"/>
      <c r="C35" s="41"/>
      <c r="D35" s="42" t="s">
        <v>19</v>
      </c>
      <c r="E35" s="43">
        <v>29.4</v>
      </c>
      <c r="F35" s="44">
        <f t="shared" si="1"/>
        <v>138.18</v>
      </c>
      <c r="G35" s="45"/>
      <c r="H35" s="41"/>
      <c r="I35" s="46"/>
      <c r="J35" s="46"/>
      <c r="L35" s="92"/>
      <c r="M35" s="90"/>
      <c r="N35" s="41"/>
      <c r="O35" s="42" t="s">
        <v>3</v>
      </c>
      <c r="P35" s="43">
        <v>11.1</v>
      </c>
      <c r="Q35" s="44">
        <f t="shared" si="0"/>
        <v>52.17</v>
      </c>
      <c r="R35" s="45"/>
      <c r="S35" s="41"/>
      <c r="T35" s="46"/>
      <c r="U35" s="46"/>
    </row>
    <row r="36" spans="1:21" ht="14.1" customHeight="1" x14ac:dyDescent="0.15">
      <c r="A36" s="95"/>
      <c r="B36" s="91"/>
      <c r="C36" s="41"/>
      <c r="D36" s="42" t="s">
        <v>3</v>
      </c>
      <c r="E36" s="43">
        <v>22.2</v>
      </c>
      <c r="F36" s="44">
        <f t="shared" si="1"/>
        <v>104.34</v>
      </c>
      <c r="G36" s="45"/>
      <c r="H36" s="41"/>
      <c r="I36" s="46"/>
      <c r="J36" s="46"/>
      <c r="L36" s="92"/>
      <c r="M36" s="90"/>
      <c r="N36" s="41"/>
      <c r="O36" s="42" t="s">
        <v>21</v>
      </c>
      <c r="P36" s="43">
        <v>11.1</v>
      </c>
      <c r="Q36" s="44">
        <f t="shared" si="0"/>
        <v>52.17</v>
      </c>
      <c r="R36" s="45"/>
      <c r="S36" s="41"/>
      <c r="T36" s="46"/>
      <c r="U36" s="46"/>
    </row>
    <row r="37" spans="1:21" ht="14.1" customHeight="1" x14ac:dyDescent="0.15">
      <c r="A37" s="92">
        <v>12</v>
      </c>
      <c r="B37" s="90" t="s">
        <v>18</v>
      </c>
      <c r="C37" s="41"/>
      <c r="D37" s="42" t="s">
        <v>4</v>
      </c>
      <c r="E37" s="43">
        <v>31.9</v>
      </c>
      <c r="F37" s="44">
        <f t="shared" si="1"/>
        <v>149.93</v>
      </c>
      <c r="G37" s="45"/>
      <c r="H37" s="41"/>
      <c r="I37" s="46"/>
      <c r="J37" s="46"/>
      <c r="L37" s="92"/>
      <c r="M37" s="90"/>
      <c r="N37" s="41"/>
      <c r="O37" s="42" t="s">
        <v>54</v>
      </c>
      <c r="P37" s="43">
        <v>21.3</v>
      </c>
      <c r="Q37" s="44">
        <f t="shared" si="0"/>
        <v>100.11</v>
      </c>
      <c r="R37" s="45"/>
      <c r="S37" s="41"/>
      <c r="T37" s="46"/>
      <c r="U37" s="46" t="s">
        <v>7</v>
      </c>
    </row>
    <row r="38" spans="1:21" ht="14.1" customHeight="1" x14ac:dyDescent="0.15">
      <c r="A38" s="92"/>
      <c r="B38" s="90"/>
      <c r="C38" s="41"/>
      <c r="D38" s="42" t="s">
        <v>3</v>
      </c>
      <c r="E38" s="43">
        <v>22.2</v>
      </c>
      <c r="F38" s="44">
        <f t="shared" si="1"/>
        <v>104.34</v>
      </c>
      <c r="G38" s="45"/>
      <c r="H38" s="41"/>
      <c r="I38" s="46"/>
      <c r="J38" s="46"/>
      <c r="L38" s="95"/>
      <c r="M38" s="91"/>
      <c r="N38" s="41"/>
      <c r="O38" s="42" t="s">
        <v>39</v>
      </c>
      <c r="P38" s="43">
        <v>5.9</v>
      </c>
      <c r="Q38" s="44">
        <f t="shared" si="0"/>
        <v>27.73</v>
      </c>
      <c r="R38" s="45"/>
      <c r="S38" s="41"/>
      <c r="T38" s="46"/>
      <c r="U38" s="46" t="s">
        <v>7</v>
      </c>
    </row>
    <row r="39" spans="1:21" ht="14.1" customHeight="1" x14ac:dyDescent="0.15">
      <c r="A39" s="92"/>
      <c r="B39" s="90"/>
      <c r="C39" s="41"/>
      <c r="D39" s="42" t="s">
        <v>19</v>
      </c>
      <c r="E39" s="43">
        <v>35.299999999999997</v>
      </c>
      <c r="F39" s="44">
        <f t="shared" si="1"/>
        <v>165.91</v>
      </c>
      <c r="G39" s="45"/>
      <c r="H39" s="41"/>
      <c r="I39" s="46"/>
      <c r="J39" s="46"/>
      <c r="L39" s="92">
        <v>27</v>
      </c>
      <c r="M39" s="90" t="s">
        <v>13</v>
      </c>
      <c r="N39" s="41"/>
      <c r="O39" s="42" t="s">
        <v>22</v>
      </c>
      <c r="P39" s="43">
        <v>0.2</v>
      </c>
      <c r="Q39" s="44">
        <f t="shared" si="0"/>
        <v>0.94</v>
      </c>
      <c r="R39" s="45"/>
      <c r="S39" s="41"/>
      <c r="T39" s="46"/>
      <c r="U39" s="46"/>
    </row>
    <row r="40" spans="1:21" ht="14.1" customHeight="1" x14ac:dyDescent="0.15">
      <c r="A40" s="92"/>
      <c r="B40" s="90"/>
      <c r="C40" s="41"/>
      <c r="D40" s="42" t="s">
        <v>1</v>
      </c>
      <c r="E40" s="43">
        <v>5.4</v>
      </c>
      <c r="F40" s="44">
        <f t="shared" si="1"/>
        <v>25.38</v>
      </c>
      <c r="G40" s="45"/>
      <c r="H40" s="41"/>
      <c r="I40" s="46"/>
      <c r="J40" s="46" t="s">
        <v>7</v>
      </c>
      <c r="L40" s="92"/>
      <c r="M40" s="90"/>
      <c r="N40" s="41"/>
      <c r="O40" s="42" t="s">
        <v>12</v>
      </c>
      <c r="P40" s="43">
        <v>0.6</v>
      </c>
      <c r="Q40" s="44">
        <f t="shared" si="0"/>
        <v>2.82</v>
      </c>
      <c r="R40" s="45"/>
      <c r="S40" s="41"/>
      <c r="T40" s="46"/>
      <c r="U40" s="46"/>
    </row>
    <row r="41" spans="1:21" ht="14.1" customHeight="1" x14ac:dyDescent="0.15">
      <c r="A41" s="95"/>
      <c r="B41" s="91"/>
      <c r="C41" s="41"/>
      <c r="D41" s="42" t="s">
        <v>50</v>
      </c>
      <c r="E41" s="43">
        <v>33</v>
      </c>
      <c r="F41" s="44">
        <f t="shared" si="1"/>
        <v>155.1</v>
      </c>
      <c r="G41" s="45"/>
      <c r="H41" s="41"/>
      <c r="I41" s="46"/>
      <c r="J41" s="46"/>
      <c r="L41" s="92"/>
      <c r="M41" s="90"/>
      <c r="N41" s="41"/>
      <c r="O41" s="42" t="s">
        <v>3</v>
      </c>
      <c r="P41" s="43">
        <v>22.2</v>
      </c>
      <c r="Q41" s="44">
        <f t="shared" si="0"/>
        <v>104.34</v>
      </c>
      <c r="R41" s="45"/>
      <c r="S41" s="41"/>
      <c r="T41" s="46"/>
      <c r="U41" s="46"/>
    </row>
    <row r="42" spans="1:21" ht="14.1" customHeight="1" x14ac:dyDescent="0.15">
      <c r="A42" s="92">
        <v>13</v>
      </c>
      <c r="B42" s="92" t="s">
        <v>13</v>
      </c>
      <c r="C42" s="41"/>
      <c r="D42" s="42" t="s">
        <v>21</v>
      </c>
      <c r="E42" s="43">
        <v>22.2</v>
      </c>
      <c r="F42" s="44">
        <f t="shared" si="1"/>
        <v>104.34</v>
      </c>
      <c r="G42" s="45"/>
      <c r="H42" s="41"/>
      <c r="I42" s="46"/>
      <c r="J42" s="46"/>
      <c r="L42" s="92"/>
      <c r="M42" s="90"/>
      <c r="N42" s="41"/>
      <c r="O42" s="42" t="s">
        <v>54</v>
      </c>
      <c r="P42" s="43">
        <v>85.1</v>
      </c>
      <c r="Q42" s="44">
        <f t="shared" si="0"/>
        <v>399.97</v>
      </c>
      <c r="R42" s="45"/>
      <c r="S42" s="41"/>
      <c r="T42" s="46"/>
      <c r="U42" s="46" t="s">
        <v>7</v>
      </c>
    </row>
    <row r="43" spans="1:21" ht="14.1" customHeight="1" x14ac:dyDescent="0.15">
      <c r="A43" s="93"/>
      <c r="B43" s="93"/>
      <c r="C43" s="41"/>
      <c r="D43" s="42" t="s">
        <v>3</v>
      </c>
      <c r="E43" s="43">
        <v>11.1</v>
      </c>
      <c r="F43" s="44">
        <f t="shared" si="1"/>
        <v>52.17</v>
      </c>
      <c r="G43" s="45"/>
      <c r="H43" s="41"/>
      <c r="I43" s="46"/>
      <c r="J43" s="46"/>
      <c r="L43" s="92"/>
      <c r="M43" s="90"/>
      <c r="N43" s="41"/>
      <c r="O43" s="42" t="s">
        <v>55</v>
      </c>
      <c r="P43" s="43">
        <v>11.8</v>
      </c>
      <c r="Q43" s="44">
        <f t="shared" si="0"/>
        <v>55.46</v>
      </c>
      <c r="R43" s="45"/>
      <c r="S43" s="41"/>
      <c r="T43" s="46"/>
      <c r="U43" s="46" t="s">
        <v>7</v>
      </c>
    </row>
    <row r="44" spans="1:21" ht="14.1" customHeight="1" x14ac:dyDescent="0.15">
      <c r="A44" s="93"/>
      <c r="B44" s="93"/>
      <c r="C44" s="41"/>
      <c r="D44" s="42" t="s">
        <v>4</v>
      </c>
      <c r="E44" s="43">
        <v>31.9</v>
      </c>
      <c r="F44" s="44">
        <f t="shared" si="1"/>
        <v>149.93</v>
      </c>
      <c r="G44" s="45"/>
      <c r="H44" s="41"/>
      <c r="I44" s="46"/>
      <c r="J44" s="46"/>
      <c r="L44" s="95"/>
      <c r="M44" s="91"/>
      <c r="N44" s="41"/>
      <c r="O44" s="42" t="s">
        <v>50</v>
      </c>
      <c r="P44" s="43">
        <v>76.900000000000006</v>
      </c>
      <c r="Q44" s="44">
        <f t="shared" si="0"/>
        <v>361.43</v>
      </c>
      <c r="R44" s="45"/>
      <c r="S44" s="41"/>
      <c r="T44" s="46"/>
      <c r="U44" s="46"/>
    </row>
    <row r="45" spans="1:21" ht="14.1" customHeight="1" x14ac:dyDescent="0.15">
      <c r="A45" s="93"/>
      <c r="B45" s="93"/>
      <c r="C45" s="41"/>
      <c r="D45" s="42" t="s">
        <v>2</v>
      </c>
      <c r="E45" s="43">
        <v>5.9</v>
      </c>
      <c r="F45" s="44">
        <f t="shared" si="1"/>
        <v>27.73</v>
      </c>
      <c r="G45" s="45"/>
      <c r="H45" s="41"/>
      <c r="I45" s="46"/>
      <c r="J45" s="46"/>
      <c r="L45" s="92">
        <v>30</v>
      </c>
      <c r="M45" s="90" t="s">
        <v>16</v>
      </c>
      <c r="N45" s="41"/>
      <c r="O45" s="42" t="s">
        <v>19</v>
      </c>
      <c r="P45" s="43">
        <v>29.4</v>
      </c>
      <c r="Q45" s="44">
        <f t="shared" si="0"/>
        <v>138.18</v>
      </c>
      <c r="R45" s="45"/>
      <c r="S45" s="41"/>
      <c r="T45" s="46"/>
      <c r="U45" s="46" t="s">
        <v>7</v>
      </c>
    </row>
    <row r="46" spans="1:21" ht="14.1" customHeight="1" x14ac:dyDescent="0.15">
      <c r="A46" s="94"/>
      <c r="B46" s="94"/>
      <c r="C46" s="41"/>
      <c r="D46" s="42" t="s">
        <v>1</v>
      </c>
      <c r="E46" s="43">
        <v>5.4</v>
      </c>
      <c r="F46" s="44">
        <f t="shared" si="1"/>
        <v>25.38</v>
      </c>
      <c r="G46" s="45"/>
      <c r="H46" s="41"/>
      <c r="I46" s="46"/>
      <c r="J46" s="46" t="s">
        <v>7</v>
      </c>
      <c r="L46" s="92"/>
      <c r="M46" s="90"/>
      <c r="N46" s="41"/>
      <c r="O46" s="42" t="s">
        <v>3</v>
      </c>
      <c r="P46" s="43">
        <v>11.1</v>
      </c>
      <c r="Q46" s="44">
        <f t="shared" si="0"/>
        <v>52.17</v>
      </c>
      <c r="R46" s="45"/>
      <c r="S46" s="41"/>
      <c r="T46" s="46"/>
      <c r="U46" s="46"/>
    </row>
    <row r="47" spans="1:21" ht="14.1" customHeight="1" x14ac:dyDescent="0.15">
      <c r="A47" s="96">
        <v>16</v>
      </c>
      <c r="B47" s="90" t="s">
        <v>16</v>
      </c>
      <c r="C47" s="41"/>
      <c r="D47" s="42" t="s">
        <v>4</v>
      </c>
      <c r="E47" s="43">
        <v>21.3</v>
      </c>
      <c r="F47" s="44">
        <f t="shared" si="1"/>
        <v>100.11</v>
      </c>
      <c r="G47" s="45"/>
      <c r="H47" s="41"/>
      <c r="I47" s="46"/>
      <c r="J47" s="46"/>
      <c r="L47" s="95"/>
      <c r="M47" s="91"/>
      <c r="N47" s="41"/>
      <c r="O47" s="42" t="s">
        <v>4</v>
      </c>
      <c r="P47" s="43">
        <v>21.3</v>
      </c>
      <c r="Q47" s="44">
        <f t="shared" si="0"/>
        <v>100.11</v>
      </c>
      <c r="R47" s="45"/>
      <c r="S47" s="41"/>
      <c r="T47" s="46"/>
      <c r="U47" s="46"/>
    </row>
    <row r="48" spans="1:21" ht="14.1" customHeight="1" x14ac:dyDescent="0.15">
      <c r="A48" s="96"/>
      <c r="B48" s="90"/>
      <c r="C48" s="41"/>
      <c r="D48" s="42" t="s">
        <v>19</v>
      </c>
      <c r="E48" s="43">
        <v>29.4</v>
      </c>
      <c r="F48" s="44">
        <f t="shared" si="1"/>
        <v>138.18</v>
      </c>
      <c r="G48" s="45"/>
      <c r="H48" s="41"/>
      <c r="I48" s="46"/>
      <c r="J48" s="46" t="s">
        <v>7</v>
      </c>
      <c r="L48" s="92">
        <v>31</v>
      </c>
      <c r="M48" s="90" t="s">
        <v>9</v>
      </c>
      <c r="N48" s="41"/>
      <c r="O48" s="42" t="s">
        <v>22</v>
      </c>
      <c r="P48" s="43">
        <v>0.2</v>
      </c>
      <c r="Q48" s="44">
        <f t="shared" si="0"/>
        <v>0.94</v>
      </c>
      <c r="R48" s="45"/>
      <c r="S48" s="41"/>
      <c r="T48" s="46"/>
      <c r="U48" s="46"/>
    </row>
    <row r="49" spans="1:21" ht="14.1" customHeight="1" x14ac:dyDescent="0.15">
      <c r="A49" s="97"/>
      <c r="B49" s="91"/>
      <c r="C49" s="41"/>
      <c r="D49" s="42" t="s">
        <v>3</v>
      </c>
      <c r="E49" s="43">
        <v>11.1</v>
      </c>
      <c r="F49" s="44">
        <f t="shared" si="1"/>
        <v>52.17</v>
      </c>
      <c r="G49" s="45"/>
      <c r="H49" s="41"/>
      <c r="I49" s="46"/>
      <c r="J49" s="46"/>
      <c r="L49" s="92"/>
      <c r="M49" s="90"/>
      <c r="N49" s="41"/>
      <c r="O49" s="42" t="s">
        <v>4</v>
      </c>
      <c r="P49" s="43">
        <v>42.6</v>
      </c>
      <c r="Q49" s="44">
        <f t="shared" si="0"/>
        <v>200.22</v>
      </c>
      <c r="R49" s="45"/>
      <c r="S49" s="41"/>
      <c r="T49" s="46"/>
      <c r="U49" s="46"/>
    </row>
    <row r="50" spans="1:21" ht="14.1" customHeight="1" x14ac:dyDescent="0.15">
      <c r="A50" s="96">
        <v>17</v>
      </c>
      <c r="B50" s="90" t="s">
        <v>9</v>
      </c>
      <c r="C50" s="41"/>
      <c r="D50" s="42" t="s">
        <v>4</v>
      </c>
      <c r="E50" s="43">
        <v>42.6</v>
      </c>
      <c r="F50" s="44">
        <f t="shared" si="1"/>
        <v>200.22</v>
      </c>
      <c r="G50" s="45"/>
      <c r="H50" s="41"/>
      <c r="I50" s="46"/>
      <c r="J50" s="46"/>
      <c r="L50" s="92"/>
      <c r="M50" s="90"/>
      <c r="N50" s="41"/>
      <c r="O50" s="42" t="s">
        <v>3</v>
      </c>
      <c r="P50" s="43">
        <v>27.8</v>
      </c>
      <c r="Q50" s="44">
        <f t="shared" si="0"/>
        <v>130.66</v>
      </c>
      <c r="R50" s="45"/>
      <c r="S50" s="41"/>
      <c r="T50" s="46"/>
      <c r="U50" s="46"/>
    </row>
    <row r="51" spans="1:21" ht="14.1" customHeight="1" x14ac:dyDescent="0.15">
      <c r="A51" s="96"/>
      <c r="B51" s="90"/>
      <c r="C51" s="41"/>
      <c r="D51" s="42" t="s">
        <v>3</v>
      </c>
      <c r="E51" s="43">
        <v>11.1</v>
      </c>
      <c r="F51" s="44">
        <f t="shared" si="1"/>
        <v>52.17</v>
      </c>
      <c r="G51" s="45"/>
      <c r="H51" s="41"/>
      <c r="I51" s="46"/>
      <c r="J51" s="46"/>
      <c r="L51" s="92"/>
      <c r="M51" s="90"/>
      <c r="N51" s="41"/>
      <c r="O51" s="42" t="s">
        <v>4</v>
      </c>
      <c r="P51" s="43">
        <v>42.6</v>
      </c>
      <c r="Q51" s="44">
        <f t="shared" si="0"/>
        <v>200.22</v>
      </c>
      <c r="R51" s="45"/>
      <c r="S51" s="41"/>
      <c r="T51" s="46"/>
      <c r="U51" s="46"/>
    </row>
    <row r="52" spans="1:21" ht="14.1" customHeight="1" x14ac:dyDescent="0.15">
      <c r="A52" s="97"/>
      <c r="B52" s="91"/>
      <c r="C52" s="41"/>
      <c r="D52" s="42" t="s">
        <v>21</v>
      </c>
      <c r="E52" s="43">
        <v>16.7</v>
      </c>
      <c r="F52" s="44">
        <f t="shared" si="1"/>
        <v>78.489999999999995</v>
      </c>
      <c r="G52" s="45"/>
      <c r="H52" s="41"/>
      <c r="I52" s="46"/>
      <c r="J52" s="46"/>
      <c r="L52" s="92"/>
      <c r="M52" s="90"/>
      <c r="N52" s="41"/>
      <c r="O52" s="42" t="s">
        <v>3</v>
      </c>
      <c r="P52" s="43">
        <v>22.2</v>
      </c>
      <c r="Q52" s="44">
        <f t="shared" si="0"/>
        <v>104.34</v>
      </c>
      <c r="R52" s="45"/>
      <c r="S52" s="41"/>
      <c r="T52" s="46"/>
      <c r="U52" s="46"/>
    </row>
    <row r="53" spans="1:21" ht="14.1" customHeight="1" x14ac:dyDescent="0.15">
      <c r="A53" s="96">
        <v>18</v>
      </c>
      <c r="B53" s="90" t="s">
        <v>5</v>
      </c>
      <c r="C53" s="41"/>
      <c r="D53" s="42" t="s">
        <v>6</v>
      </c>
      <c r="E53" s="43">
        <v>25.8</v>
      </c>
      <c r="F53" s="44">
        <f t="shared" si="1"/>
        <v>121.26</v>
      </c>
      <c r="G53" s="45"/>
      <c r="H53" s="41"/>
      <c r="I53" s="46"/>
      <c r="J53" s="46"/>
      <c r="L53" s="92"/>
      <c r="M53" s="90"/>
      <c r="N53" s="41"/>
      <c r="O53" s="42" t="s">
        <v>43</v>
      </c>
      <c r="P53" s="43">
        <v>44.4</v>
      </c>
      <c r="Q53" s="44">
        <f t="shared" si="0"/>
        <v>208.68</v>
      </c>
      <c r="R53" s="45"/>
      <c r="S53" s="41"/>
      <c r="T53" s="46"/>
      <c r="U53" s="46"/>
    </row>
    <row r="54" spans="1:21" ht="14.1" customHeight="1" x14ac:dyDescent="0.15">
      <c r="A54" s="96"/>
      <c r="B54" s="90"/>
      <c r="C54" s="41"/>
      <c r="D54" s="42" t="s">
        <v>3</v>
      </c>
      <c r="E54" s="43">
        <v>5.6</v>
      </c>
      <c r="F54" s="44">
        <f t="shared" si="1"/>
        <v>26.32</v>
      </c>
      <c r="G54" s="45"/>
      <c r="H54" s="41"/>
      <c r="I54" s="46"/>
      <c r="J54" s="46"/>
      <c r="L54" s="95"/>
      <c r="M54" s="91"/>
      <c r="N54" s="41"/>
      <c r="O54" s="42" t="s">
        <v>11</v>
      </c>
      <c r="P54" s="43">
        <v>5.6</v>
      </c>
      <c r="Q54" s="44">
        <f t="shared" si="0"/>
        <v>26.32</v>
      </c>
      <c r="R54" s="45"/>
      <c r="S54" s="41"/>
      <c r="T54" s="46"/>
      <c r="U54" s="46"/>
    </row>
    <row r="55" spans="1:21" ht="14.1" customHeight="1" x14ac:dyDescent="0.15">
      <c r="A55" s="96"/>
      <c r="B55" s="90"/>
      <c r="C55" s="41"/>
      <c r="D55" s="42" t="s">
        <v>40</v>
      </c>
      <c r="E55" s="43">
        <v>35.299999999999997</v>
      </c>
      <c r="F55" s="44">
        <f t="shared" si="1"/>
        <v>165.91</v>
      </c>
      <c r="G55" s="45"/>
      <c r="H55" s="41"/>
      <c r="I55" s="46"/>
      <c r="J55" s="46" t="s">
        <v>7</v>
      </c>
    </row>
    <row r="56" spans="1:21" ht="14.1" customHeight="1" x14ac:dyDescent="0.15">
      <c r="A56" s="96"/>
      <c r="B56" s="90"/>
      <c r="C56" s="41"/>
      <c r="D56" s="42" t="s">
        <v>3</v>
      </c>
      <c r="E56" s="43">
        <v>11.1</v>
      </c>
      <c r="F56" s="44">
        <f t="shared" si="1"/>
        <v>52.17</v>
      </c>
      <c r="G56" s="45"/>
      <c r="H56" s="41"/>
      <c r="I56" s="46"/>
      <c r="J56" s="46"/>
    </row>
    <row r="57" spans="1:21" ht="14.1" customHeight="1" x14ac:dyDescent="0.15">
      <c r="A57" s="96"/>
      <c r="B57" s="90"/>
      <c r="C57" s="41"/>
      <c r="D57" s="42" t="s">
        <v>2</v>
      </c>
      <c r="E57" s="43">
        <v>5.9</v>
      </c>
      <c r="F57" s="44">
        <f t="shared" si="1"/>
        <v>27.73</v>
      </c>
      <c r="G57" s="45"/>
      <c r="H57" s="41"/>
      <c r="I57" s="46"/>
      <c r="J57" s="46"/>
      <c r="P57" s="35" t="s">
        <v>0</v>
      </c>
    </row>
    <row r="58" spans="1:21" ht="14.1" customHeight="1" x14ac:dyDescent="0.15">
      <c r="A58" s="97"/>
      <c r="B58" s="91"/>
      <c r="C58" s="41"/>
      <c r="D58" s="42" t="s">
        <v>1</v>
      </c>
      <c r="E58" s="43">
        <v>5.4</v>
      </c>
      <c r="F58" s="44">
        <f t="shared" si="1"/>
        <v>25.38</v>
      </c>
      <c r="G58" s="45"/>
      <c r="H58" s="41"/>
      <c r="I58" s="46"/>
      <c r="J58" s="46" t="s">
        <v>7</v>
      </c>
    </row>
    <row r="59" spans="1:21" ht="17.25" customHeight="1" x14ac:dyDescent="0.15">
      <c r="A59" s="48"/>
      <c r="B59" s="48"/>
    </row>
  </sheetData>
  <sheetProtection algorithmName="SHA-512" hashValue="blBlj1gK2lxVBrWOq73Nrj8kX4DVkOMfIH0ZHrDjNrL2gs873+/wEqNLWL0XiFlyxopyY2D9vMjs6nr6WkuRTA==" saltValue="eM8/MN2pwwG09eCK3R+3PQ==" spinCount="100000" sheet="1" objects="1" scenarios="1" formatCells="0" formatColumns="0" formatRows="0" insertColumns="0" insertRows="0" insertHyperlinks="0" deleteColumns="0" deleteRows="0" sort="0" autoFilter="0" pivotTables="0"/>
  <mergeCells count="46">
    <mergeCell ref="A1:U1"/>
    <mergeCell ref="Q3:S3"/>
    <mergeCell ref="F4:H4"/>
    <mergeCell ref="Q4:S4"/>
    <mergeCell ref="A5:A8"/>
    <mergeCell ref="B5:B8"/>
    <mergeCell ref="L5:L9"/>
    <mergeCell ref="M5:M9"/>
    <mergeCell ref="A9:A16"/>
    <mergeCell ref="B9:B16"/>
    <mergeCell ref="L10:L16"/>
    <mergeCell ref="M10:M16"/>
    <mergeCell ref="A17:A19"/>
    <mergeCell ref="B17:B19"/>
    <mergeCell ref="L17:L21"/>
    <mergeCell ref="M17:M21"/>
    <mergeCell ref="A20:A22"/>
    <mergeCell ref="B20:B22"/>
    <mergeCell ref="L22:L27"/>
    <mergeCell ref="M22:M27"/>
    <mergeCell ref="A23:A29"/>
    <mergeCell ref="B23:B29"/>
    <mergeCell ref="L28:L32"/>
    <mergeCell ref="M28:M32"/>
    <mergeCell ref="A30:A33"/>
    <mergeCell ref="B30:B33"/>
    <mergeCell ref="L33:L38"/>
    <mergeCell ref="M33:M38"/>
    <mergeCell ref="A34:A36"/>
    <mergeCell ref="B34:B36"/>
    <mergeCell ref="A37:A41"/>
    <mergeCell ref="B37:B41"/>
    <mergeCell ref="L39:L44"/>
    <mergeCell ref="M39:M44"/>
    <mergeCell ref="A42:A46"/>
    <mergeCell ref="B42:B46"/>
    <mergeCell ref="L45:L47"/>
    <mergeCell ref="M45:M47"/>
    <mergeCell ref="A47:A49"/>
    <mergeCell ref="B47:B49"/>
    <mergeCell ref="L48:L54"/>
    <mergeCell ref="M48:M54"/>
    <mergeCell ref="A50:A52"/>
    <mergeCell ref="B50:B52"/>
    <mergeCell ref="A53:A58"/>
    <mergeCell ref="B53:B58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workbookViewId="0">
      <selection activeCell="D14" sqref="D14"/>
    </sheetView>
  </sheetViews>
  <sheetFormatPr defaultRowHeight="14.25" x14ac:dyDescent="0.15"/>
  <cols>
    <col min="1" max="2" width="3.125" style="32" customWidth="1"/>
    <col min="3" max="3" width="7.125" style="32" hidden="1" customWidth="1"/>
    <col min="4" max="4" width="13.125" style="32" customWidth="1"/>
    <col min="5" max="5" width="6.625" style="32" customWidth="1"/>
    <col min="6" max="6" width="9.125" style="32" customWidth="1"/>
    <col min="7" max="7" width="2.625" style="32" customWidth="1"/>
    <col min="8" max="8" width="2" style="32" customWidth="1"/>
    <col min="9" max="9" width="2.75" style="32" hidden="1" customWidth="1"/>
    <col min="10" max="10" width="8" style="32" customWidth="1"/>
    <col min="11" max="11" width="1.5" style="32" customWidth="1"/>
    <col min="12" max="13" width="3.125" style="32" customWidth="1"/>
    <col min="14" max="14" width="7.5" style="32" hidden="1" customWidth="1"/>
    <col min="15" max="15" width="13.125" style="32" customWidth="1"/>
    <col min="16" max="16" width="6.625" style="32" customWidth="1"/>
    <col min="17" max="17" width="9.125" style="32" customWidth="1"/>
    <col min="18" max="18" width="2.625" style="32" customWidth="1"/>
    <col min="19" max="19" width="2" style="32" customWidth="1"/>
    <col min="20" max="20" width="0" style="32" hidden="1" customWidth="1"/>
    <col min="21" max="21" width="8" style="32" customWidth="1"/>
    <col min="22" max="22" width="8.125" style="32" customWidth="1"/>
    <col min="23" max="23" width="8" style="32" customWidth="1"/>
    <col min="24" max="16384" width="9" style="49"/>
  </cols>
  <sheetData>
    <row r="1" spans="1:21" ht="22.5" customHeight="1" x14ac:dyDescent="0.15">
      <c r="A1" s="98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20.25" customHeight="1" x14ac:dyDescent="0.15">
      <c r="L2" s="33" t="s">
        <v>34</v>
      </c>
      <c r="M2" s="33"/>
      <c r="N2" s="33"/>
      <c r="O2" s="33"/>
      <c r="P2" s="33"/>
      <c r="Q2" s="33"/>
      <c r="R2" s="33"/>
      <c r="S2" s="34"/>
      <c r="T2" s="34"/>
      <c r="U2" s="34" t="s">
        <v>33</v>
      </c>
    </row>
    <row r="3" spans="1:21" ht="20.25" customHeight="1" x14ac:dyDescent="0.15">
      <c r="A3" s="35" t="s">
        <v>32</v>
      </c>
      <c r="B3" s="35"/>
      <c r="C3" s="35"/>
      <c r="D3" s="35"/>
      <c r="E3" s="33" t="s">
        <v>31</v>
      </c>
      <c r="F3" s="50">
        <v>4700</v>
      </c>
      <c r="G3" s="33"/>
      <c r="I3" s="36"/>
      <c r="L3" s="36"/>
      <c r="M3" s="36"/>
      <c r="N3" s="36"/>
      <c r="O3" s="36"/>
      <c r="P3" s="36"/>
      <c r="Q3" s="99"/>
      <c r="R3" s="99"/>
      <c r="S3" s="99"/>
      <c r="T3" s="36"/>
    </row>
    <row r="4" spans="1:21" s="40" customFormat="1" ht="42" customHeight="1" x14ac:dyDescent="0.15">
      <c r="A4" s="37" t="s">
        <v>30</v>
      </c>
      <c r="B4" s="37" t="s">
        <v>29</v>
      </c>
      <c r="C4" s="37" t="s">
        <v>28</v>
      </c>
      <c r="D4" s="37" t="s">
        <v>27</v>
      </c>
      <c r="E4" s="38" t="s">
        <v>26</v>
      </c>
      <c r="F4" s="100" t="s">
        <v>25</v>
      </c>
      <c r="G4" s="101"/>
      <c r="H4" s="102"/>
      <c r="I4" s="37" t="s">
        <v>24</v>
      </c>
      <c r="J4" s="37" t="s">
        <v>23</v>
      </c>
      <c r="K4" s="39"/>
      <c r="L4" s="37" t="s">
        <v>30</v>
      </c>
      <c r="M4" s="37" t="s">
        <v>29</v>
      </c>
      <c r="N4" s="37" t="s">
        <v>28</v>
      </c>
      <c r="O4" s="37" t="s">
        <v>27</v>
      </c>
      <c r="P4" s="38" t="s">
        <v>26</v>
      </c>
      <c r="Q4" s="100" t="s">
        <v>25</v>
      </c>
      <c r="R4" s="101"/>
      <c r="S4" s="102"/>
      <c r="T4" s="37" t="s">
        <v>24</v>
      </c>
      <c r="U4" s="37" t="s">
        <v>23</v>
      </c>
    </row>
    <row r="5" spans="1:21" ht="14.85" customHeight="1" x14ac:dyDescent="0.15">
      <c r="A5" s="92">
        <v>1</v>
      </c>
      <c r="B5" s="90" t="s">
        <v>5</v>
      </c>
      <c r="C5" s="41"/>
      <c r="D5" s="53" t="s">
        <v>19</v>
      </c>
      <c r="E5" s="52">
        <v>29.4</v>
      </c>
      <c r="F5" s="51">
        <f t="shared" ref="F5:F36" si="0">E5*$F$3/1000</f>
        <v>138.18</v>
      </c>
      <c r="G5" s="45"/>
      <c r="H5" s="41"/>
      <c r="I5" s="46"/>
      <c r="J5" s="46" t="s">
        <v>56</v>
      </c>
      <c r="K5" s="47"/>
      <c r="L5" s="96">
        <v>16</v>
      </c>
      <c r="M5" s="90" t="s">
        <v>18</v>
      </c>
      <c r="N5" s="41"/>
      <c r="O5" s="53" t="s">
        <v>40</v>
      </c>
      <c r="P5" s="52">
        <v>58.8</v>
      </c>
      <c r="Q5" s="51">
        <f t="shared" ref="Q5:Q36" si="1">P5*$F$3/1000</f>
        <v>276.36</v>
      </c>
      <c r="R5" s="45"/>
      <c r="S5" s="41"/>
      <c r="T5" s="46"/>
      <c r="U5" s="46" t="s">
        <v>56</v>
      </c>
    </row>
    <row r="6" spans="1:21" ht="14.85" customHeight="1" x14ac:dyDescent="0.15">
      <c r="A6" s="92"/>
      <c r="B6" s="90"/>
      <c r="C6" s="41"/>
      <c r="D6" s="53" t="s">
        <v>40</v>
      </c>
      <c r="E6" s="52">
        <v>23.5</v>
      </c>
      <c r="F6" s="51">
        <f t="shared" si="0"/>
        <v>110.45</v>
      </c>
      <c r="G6" s="45"/>
      <c r="H6" s="41"/>
      <c r="I6" s="46"/>
      <c r="J6" s="46" t="s">
        <v>56</v>
      </c>
      <c r="K6" s="47"/>
      <c r="L6" s="96"/>
      <c r="M6" s="90"/>
      <c r="N6" s="41"/>
      <c r="O6" s="53" t="s">
        <v>3</v>
      </c>
      <c r="P6" s="52">
        <v>22.2</v>
      </c>
      <c r="Q6" s="51">
        <f t="shared" si="1"/>
        <v>104.34</v>
      </c>
      <c r="R6" s="45"/>
      <c r="S6" s="41"/>
      <c r="T6" s="46"/>
      <c r="U6" s="46"/>
    </row>
    <row r="7" spans="1:21" ht="14.85" customHeight="1" x14ac:dyDescent="0.15">
      <c r="A7" s="92"/>
      <c r="B7" s="90"/>
      <c r="C7" s="41"/>
      <c r="D7" s="53" t="s">
        <v>3</v>
      </c>
      <c r="E7" s="52">
        <v>11.1</v>
      </c>
      <c r="F7" s="51">
        <f t="shared" si="0"/>
        <v>52.17</v>
      </c>
      <c r="G7" s="45"/>
      <c r="H7" s="41"/>
      <c r="I7" s="46"/>
      <c r="J7" s="46"/>
      <c r="K7" s="47"/>
      <c r="L7" s="96"/>
      <c r="M7" s="90"/>
      <c r="N7" s="41"/>
      <c r="O7" s="53" t="s">
        <v>58</v>
      </c>
      <c r="P7" s="52">
        <v>16.7</v>
      </c>
      <c r="Q7" s="51">
        <f t="shared" si="1"/>
        <v>78.489999999999995</v>
      </c>
      <c r="R7" s="45"/>
      <c r="S7" s="41"/>
      <c r="T7" s="46"/>
      <c r="U7" s="46" t="s">
        <v>56</v>
      </c>
    </row>
    <row r="8" spans="1:21" ht="14.85" customHeight="1" x14ac:dyDescent="0.15">
      <c r="A8" s="92"/>
      <c r="B8" s="90"/>
      <c r="C8" s="41"/>
      <c r="D8" s="53" t="s">
        <v>21</v>
      </c>
      <c r="E8" s="52">
        <v>11.1</v>
      </c>
      <c r="F8" s="51">
        <f t="shared" si="0"/>
        <v>52.17</v>
      </c>
      <c r="G8" s="45"/>
      <c r="H8" s="41"/>
      <c r="I8" s="46"/>
      <c r="J8" s="46"/>
      <c r="K8" s="47"/>
      <c r="L8" s="96"/>
      <c r="M8" s="90"/>
      <c r="N8" s="41"/>
      <c r="O8" s="53" t="s">
        <v>19</v>
      </c>
      <c r="P8" s="52">
        <v>23.5</v>
      </c>
      <c r="Q8" s="51">
        <f t="shared" si="1"/>
        <v>110.45</v>
      </c>
      <c r="R8" s="45"/>
      <c r="S8" s="41"/>
      <c r="T8" s="46"/>
      <c r="U8" s="46" t="s">
        <v>56</v>
      </c>
    </row>
    <row r="9" spans="1:21" ht="14.85" customHeight="1" x14ac:dyDescent="0.15">
      <c r="A9" s="95"/>
      <c r="B9" s="91"/>
      <c r="C9" s="41"/>
      <c r="D9" s="53" t="s">
        <v>39</v>
      </c>
      <c r="E9" s="52">
        <v>5.9</v>
      </c>
      <c r="F9" s="51">
        <f t="shared" si="0"/>
        <v>27.73</v>
      </c>
      <c r="G9" s="45"/>
      <c r="H9" s="41"/>
      <c r="I9" s="46"/>
      <c r="J9" s="46" t="s">
        <v>56</v>
      </c>
      <c r="K9" s="47"/>
      <c r="L9" s="97"/>
      <c r="M9" s="91"/>
      <c r="N9" s="41"/>
      <c r="O9" s="53" t="s">
        <v>6</v>
      </c>
      <c r="P9" s="52">
        <v>10.3</v>
      </c>
      <c r="Q9" s="51">
        <f t="shared" si="1"/>
        <v>48.41</v>
      </c>
      <c r="R9" s="45"/>
      <c r="S9" s="41"/>
      <c r="T9" s="46"/>
      <c r="U9" s="46"/>
    </row>
    <row r="10" spans="1:21" ht="14.85" customHeight="1" x14ac:dyDescent="0.15">
      <c r="A10" s="92">
        <v>2</v>
      </c>
      <c r="B10" s="90" t="s">
        <v>18</v>
      </c>
      <c r="C10" s="41"/>
      <c r="D10" s="53" t="s">
        <v>4</v>
      </c>
      <c r="E10" s="52">
        <v>47.9</v>
      </c>
      <c r="F10" s="51">
        <f t="shared" si="0"/>
        <v>225.13</v>
      </c>
      <c r="G10" s="45"/>
      <c r="H10" s="41"/>
      <c r="I10" s="46"/>
      <c r="J10" s="46"/>
      <c r="K10" s="47"/>
      <c r="L10" s="96">
        <v>17</v>
      </c>
      <c r="M10" s="90" t="s">
        <v>13</v>
      </c>
      <c r="N10" s="41"/>
      <c r="O10" s="53" t="s">
        <v>3</v>
      </c>
      <c r="P10" s="52">
        <v>16.7</v>
      </c>
      <c r="Q10" s="51">
        <f t="shared" si="1"/>
        <v>78.489999999999995</v>
      </c>
      <c r="R10" s="45"/>
      <c r="S10" s="41"/>
      <c r="T10" s="46"/>
      <c r="U10" s="46"/>
    </row>
    <row r="11" spans="1:21" ht="14.85" customHeight="1" x14ac:dyDescent="0.15">
      <c r="A11" s="92"/>
      <c r="B11" s="90"/>
      <c r="C11" s="41"/>
      <c r="D11" s="53" t="s">
        <v>3</v>
      </c>
      <c r="E11" s="52">
        <v>22.2</v>
      </c>
      <c r="F11" s="51">
        <f t="shared" si="0"/>
        <v>104.34</v>
      </c>
      <c r="G11" s="45"/>
      <c r="H11" s="41"/>
      <c r="I11" s="46"/>
      <c r="J11" s="46"/>
      <c r="K11" s="47"/>
      <c r="L11" s="96"/>
      <c r="M11" s="90"/>
      <c r="N11" s="41"/>
      <c r="O11" s="53" t="s">
        <v>4</v>
      </c>
      <c r="P11" s="52">
        <v>26.6</v>
      </c>
      <c r="Q11" s="51">
        <f t="shared" si="1"/>
        <v>125.02</v>
      </c>
      <c r="R11" s="45"/>
      <c r="S11" s="41"/>
      <c r="T11" s="46"/>
      <c r="U11" s="46"/>
    </row>
    <row r="12" spans="1:21" ht="14.85" customHeight="1" x14ac:dyDescent="0.15">
      <c r="A12" s="92"/>
      <c r="B12" s="90"/>
      <c r="C12" s="41"/>
      <c r="D12" s="53" t="s">
        <v>3</v>
      </c>
      <c r="E12" s="52">
        <v>22.2</v>
      </c>
      <c r="F12" s="51">
        <f t="shared" si="0"/>
        <v>104.34</v>
      </c>
      <c r="G12" s="45"/>
      <c r="H12" s="41"/>
      <c r="I12" s="46"/>
      <c r="J12" s="46"/>
      <c r="K12" s="47"/>
      <c r="L12" s="96"/>
      <c r="M12" s="90"/>
      <c r="N12" s="41"/>
      <c r="O12" s="53" t="s">
        <v>1</v>
      </c>
      <c r="P12" s="52">
        <v>5.4</v>
      </c>
      <c r="Q12" s="51">
        <f t="shared" si="1"/>
        <v>25.38</v>
      </c>
      <c r="R12" s="45"/>
      <c r="S12" s="41"/>
      <c r="T12" s="46"/>
      <c r="U12" s="46" t="s">
        <v>56</v>
      </c>
    </row>
    <row r="13" spans="1:21" ht="14.85" customHeight="1" x14ac:dyDescent="0.15">
      <c r="A13" s="92"/>
      <c r="B13" s="90"/>
      <c r="C13" s="41"/>
      <c r="D13" s="53" t="s">
        <v>11</v>
      </c>
      <c r="E13" s="52">
        <v>11.1</v>
      </c>
      <c r="F13" s="51">
        <f t="shared" si="0"/>
        <v>52.17</v>
      </c>
      <c r="G13" s="45"/>
      <c r="H13" s="41"/>
      <c r="I13" s="46"/>
      <c r="J13" s="46"/>
      <c r="K13" s="47"/>
      <c r="L13" s="97"/>
      <c r="M13" s="91"/>
      <c r="N13" s="41"/>
      <c r="O13" s="53" t="s">
        <v>4</v>
      </c>
      <c r="P13" s="52">
        <v>26.6</v>
      </c>
      <c r="Q13" s="51">
        <f t="shared" si="1"/>
        <v>125.02</v>
      </c>
      <c r="R13" s="45"/>
      <c r="S13" s="41"/>
      <c r="T13" s="46"/>
      <c r="U13" s="46"/>
    </row>
    <row r="14" spans="1:21" ht="14.85" customHeight="1" x14ac:dyDescent="0.15">
      <c r="A14" s="92"/>
      <c r="B14" s="90"/>
      <c r="C14" s="41"/>
      <c r="D14" s="53" t="s">
        <v>57</v>
      </c>
      <c r="E14" s="52">
        <v>11.1</v>
      </c>
      <c r="F14" s="51">
        <f t="shared" si="0"/>
        <v>52.17</v>
      </c>
      <c r="G14" s="45"/>
      <c r="H14" s="41"/>
      <c r="I14" s="46"/>
      <c r="J14" s="46"/>
      <c r="K14" s="47"/>
      <c r="L14" s="96">
        <v>20</v>
      </c>
      <c r="M14" s="90" t="s">
        <v>16</v>
      </c>
      <c r="N14" s="41"/>
      <c r="O14" s="53" t="s">
        <v>3</v>
      </c>
      <c r="P14" s="52">
        <v>22.2</v>
      </c>
      <c r="Q14" s="51">
        <f t="shared" si="1"/>
        <v>104.34</v>
      </c>
      <c r="R14" s="45"/>
      <c r="S14" s="41"/>
      <c r="T14" s="46"/>
      <c r="U14" s="46"/>
    </row>
    <row r="15" spans="1:21" ht="14.85" customHeight="1" x14ac:dyDescent="0.15">
      <c r="A15" s="92"/>
      <c r="B15" s="90"/>
      <c r="C15" s="41"/>
      <c r="D15" s="53" t="s">
        <v>2</v>
      </c>
      <c r="E15" s="52">
        <v>11.8</v>
      </c>
      <c r="F15" s="51">
        <f t="shared" si="0"/>
        <v>55.46</v>
      </c>
      <c r="G15" s="45"/>
      <c r="H15" s="41"/>
      <c r="I15" s="46"/>
      <c r="J15" s="46"/>
      <c r="K15" s="47"/>
      <c r="L15" s="96"/>
      <c r="M15" s="90"/>
      <c r="N15" s="41"/>
      <c r="O15" s="53" t="s">
        <v>4</v>
      </c>
      <c r="P15" s="52">
        <v>37.200000000000003</v>
      </c>
      <c r="Q15" s="51">
        <f t="shared" si="1"/>
        <v>174.84</v>
      </c>
      <c r="R15" s="45"/>
      <c r="S15" s="41"/>
      <c r="T15" s="46"/>
      <c r="U15" s="46"/>
    </row>
    <row r="16" spans="1:21" ht="14.85" customHeight="1" x14ac:dyDescent="0.15">
      <c r="A16" s="95"/>
      <c r="B16" s="91"/>
      <c r="C16" s="41"/>
      <c r="D16" s="53" t="s">
        <v>39</v>
      </c>
      <c r="E16" s="52">
        <v>5.9</v>
      </c>
      <c r="F16" s="51">
        <f t="shared" si="0"/>
        <v>27.73</v>
      </c>
      <c r="G16" s="45"/>
      <c r="H16" s="41"/>
      <c r="I16" s="46"/>
      <c r="J16" s="46" t="s">
        <v>56</v>
      </c>
      <c r="K16" s="47"/>
      <c r="L16" s="96"/>
      <c r="M16" s="90"/>
      <c r="N16" s="41"/>
      <c r="O16" s="53" t="s">
        <v>19</v>
      </c>
      <c r="P16" s="52">
        <v>35.299999999999997</v>
      </c>
      <c r="Q16" s="51">
        <f t="shared" si="1"/>
        <v>165.91</v>
      </c>
      <c r="R16" s="45"/>
      <c r="S16" s="41"/>
      <c r="T16" s="46"/>
      <c r="U16" s="46" t="s">
        <v>56</v>
      </c>
    </row>
    <row r="17" spans="1:21" ht="14.85" customHeight="1" x14ac:dyDescent="0.15">
      <c r="A17" s="92">
        <v>6</v>
      </c>
      <c r="B17" s="90" t="s">
        <v>16</v>
      </c>
      <c r="C17" s="41"/>
      <c r="D17" s="53" t="s">
        <v>4</v>
      </c>
      <c r="E17" s="52">
        <v>31.9</v>
      </c>
      <c r="F17" s="51">
        <f t="shared" si="0"/>
        <v>149.93</v>
      </c>
      <c r="G17" s="45"/>
      <c r="H17" s="41"/>
      <c r="I17" s="46"/>
      <c r="J17" s="46"/>
      <c r="K17" s="47"/>
      <c r="L17" s="97"/>
      <c r="M17" s="91"/>
      <c r="N17" s="41"/>
      <c r="O17" s="53" t="s">
        <v>3</v>
      </c>
      <c r="P17" s="52">
        <v>11.1</v>
      </c>
      <c r="Q17" s="51">
        <f t="shared" si="1"/>
        <v>52.17</v>
      </c>
      <c r="R17" s="45"/>
      <c r="S17" s="41"/>
      <c r="T17" s="46"/>
      <c r="U17" s="46"/>
    </row>
    <row r="18" spans="1:21" ht="14.85" customHeight="1" x14ac:dyDescent="0.15">
      <c r="A18" s="92"/>
      <c r="B18" s="90"/>
      <c r="C18" s="41"/>
      <c r="D18" s="53" t="s">
        <v>3</v>
      </c>
      <c r="E18" s="52">
        <v>16.7</v>
      </c>
      <c r="F18" s="51">
        <f t="shared" si="0"/>
        <v>78.489999999999995</v>
      </c>
      <c r="G18" s="45"/>
      <c r="H18" s="41"/>
      <c r="I18" s="46"/>
      <c r="J18" s="46"/>
      <c r="K18" s="47"/>
      <c r="L18" s="97"/>
      <c r="M18" s="91"/>
      <c r="N18" s="41"/>
      <c r="O18" s="53" t="s">
        <v>10</v>
      </c>
      <c r="P18" s="52">
        <v>5.0999999999999996</v>
      </c>
      <c r="Q18" s="51">
        <f t="shared" si="1"/>
        <v>23.97</v>
      </c>
      <c r="R18" s="45"/>
      <c r="S18" s="41"/>
      <c r="T18" s="46"/>
      <c r="U18" s="46"/>
    </row>
    <row r="19" spans="1:21" ht="14.85" customHeight="1" x14ac:dyDescent="0.15">
      <c r="A19" s="95"/>
      <c r="B19" s="91"/>
      <c r="C19" s="41"/>
      <c r="D19" s="53" t="s">
        <v>19</v>
      </c>
      <c r="E19" s="52">
        <v>29.4</v>
      </c>
      <c r="F19" s="51">
        <f t="shared" si="0"/>
        <v>138.18</v>
      </c>
      <c r="G19" s="45"/>
      <c r="H19" s="41"/>
      <c r="I19" s="46"/>
      <c r="J19" s="46" t="s">
        <v>56</v>
      </c>
      <c r="K19" s="47"/>
      <c r="L19" s="96">
        <v>21</v>
      </c>
      <c r="M19" s="90" t="s">
        <v>9</v>
      </c>
      <c r="N19" s="41"/>
      <c r="O19" s="53" t="s">
        <v>4</v>
      </c>
      <c r="P19" s="52">
        <v>21.3</v>
      </c>
      <c r="Q19" s="51">
        <f t="shared" si="1"/>
        <v>100.11</v>
      </c>
      <c r="R19" s="45"/>
      <c r="S19" s="41"/>
      <c r="T19" s="46"/>
      <c r="U19" s="46"/>
    </row>
    <row r="20" spans="1:21" ht="14.85" customHeight="1" x14ac:dyDescent="0.15">
      <c r="A20" s="92">
        <v>7</v>
      </c>
      <c r="B20" s="90" t="s">
        <v>9</v>
      </c>
      <c r="C20" s="41"/>
      <c r="D20" s="53" t="s">
        <v>3</v>
      </c>
      <c r="E20" s="52">
        <v>5.6</v>
      </c>
      <c r="F20" s="51">
        <f t="shared" si="0"/>
        <v>26.32</v>
      </c>
      <c r="G20" s="45"/>
      <c r="H20" s="41"/>
      <c r="I20" s="46"/>
      <c r="J20" s="46"/>
      <c r="K20" s="47"/>
      <c r="L20" s="96"/>
      <c r="M20" s="90"/>
      <c r="N20" s="41"/>
      <c r="O20" s="53" t="s">
        <v>14</v>
      </c>
      <c r="P20" s="52">
        <v>61.1</v>
      </c>
      <c r="Q20" s="51">
        <f t="shared" si="1"/>
        <v>287.17</v>
      </c>
      <c r="R20" s="45"/>
      <c r="S20" s="41"/>
      <c r="T20" s="46"/>
      <c r="U20" s="46"/>
    </row>
    <row r="21" spans="1:21" ht="14.85" customHeight="1" x14ac:dyDescent="0.15">
      <c r="A21" s="92"/>
      <c r="B21" s="90"/>
      <c r="C21" s="41"/>
      <c r="D21" s="53" t="s">
        <v>4</v>
      </c>
      <c r="E21" s="52">
        <v>5.3</v>
      </c>
      <c r="F21" s="51">
        <f t="shared" si="0"/>
        <v>24.91</v>
      </c>
      <c r="G21" s="45"/>
      <c r="H21" s="41"/>
      <c r="I21" s="46"/>
      <c r="J21" s="46"/>
      <c r="K21" s="47"/>
      <c r="L21" s="96"/>
      <c r="M21" s="90"/>
      <c r="N21" s="41"/>
      <c r="O21" s="53" t="s">
        <v>3</v>
      </c>
      <c r="P21" s="52">
        <v>16.7</v>
      </c>
      <c r="Q21" s="51">
        <f t="shared" si="1"/>
        <v>78.489999999999995</v>
      </c>
      <c r="R21" s="45"/>
      <c r="S21" s="41"/>
      <c r="T21" s="46"/>
      <c r="U21" s="46"/>
    </row>
    <row r="22" spans="1:21" ht="14.85" customHeight="1" x14ac:dyDescent="0.15">
      <c r="A22" s="92"/>
      <c r="B22" s="90"/>
      <c r="C22" s="41"/>
      <c r="D22" s="53" t="s">
        <v>39</v>
      </c>
      <c r="E22" s="52">
        <v>5.9</v>
      </c>
      <c r="F22" s="51">
        <f t="shared" si="0"/>
        <v>27.73</v>
      </c>
      <c r="G22" s="45"/>
      <c r="H22" s="41"/>
      <c r="I22" s="46"/>
      <c r="J22" s="46" t="s">
        <v>56</v>
      </c>
      <c r="K22" s="47"/>
      <c r="L22" s="96"/>
      <c r="M22" s="90"/>
      <c r="N22" s="41"/>
      <c r="O22" s="53" t="s">
        <v>4</v>
      </c>
      <c r="P22" s="52">
        <v>21.3</v>
      </c>
      <c r="Q22" s="51">
        <f t="shared" si="1"/>
        <v>100.11</v>
      </c>
      <c r="R22" s="45"/>
      <c r="S22" s="41"/>
      <c r="T22" s="46"/>
      <c r="U22" s="46"/>
    </row>
    <row r="23" spans="1:21" ht="14.85" customHeight="1" x14ac:dyDescent="0.15">
      <c r="A23" s="92"/>
      <c r="B23" s="90"/>
      <c r="C23" s="41"/>
      <c r="D23" s="53" t="s">
        <v>6</v>
      </c>
      <c r="E23" s="52">
        <v>25.8</v>
      </c>
      <c r="F23" s="51">
        <f t="shared" si="0"/>
        <v>121.26</v>
      </c>
      <c r="G23" s="45"/>
      <c r="H23" s="41"/>
      <c r="I23" s="46"/>
      <c r="J23" s="46"/>
      <c r="K23" s="47"/>
      <c r="L23" s="97"/>
      <c r="M23" s="91"/>
      <c r="N23" s="41"/>
      <c r="O23" s="53" t="s">
        <v>40</v>
      </c>
      <c r="P23" s="52">
        <v>35.299999999999997</v>
      </c>
      <c r="Q23" s="51">
        <f t="shared" si="1"/>
        <v>165.91</v>
      </c>
      <c r="R23" s="45"/>
      <c r="S23" s="41"/>
      <c r="T23" s="46"/>
      <c r="U23" s="46" t="s">
        <v>56</v>
      </c>
    </row>
    <row r="24" spans="1:21" ht="14.85" customHeight="1" x14ac:dyDescent="0.15">
      <c r="A24" s="92"/>
      <c r="B24" s="90"/>
      <c r="C24" s="41"/>
      <c r="D24" s="53" t="s">
        <v>40</v>
      </c>
      <c r="E24" s="52">
        <v>17.600000000000001</v>
      </c>
      <c r="F24" s="51">
        <f t="shared" si="0"/>
        <v>82.72</v>
      </c>
      <c r="G24" s="45"/>
      <c r="H24" s="41"/>
      <c r="I24" s="46"/>
      <c r="J24" s="46" t="s">
        <v>56</v>
      </c>
      <c r="K24" s="47"/>
      <c r="L24" s="96">
        <v>22</v>
      </c>
      <c r="M24" s="90" t="s">
        <v>5</v>
      </c>
      <c r="N24" s="41"/>
      <c r="O24" s="53" t="s">
        <v>3</v>
      </c>
      <c r="P24" s="52">
        <v>22.2</v>
      </c>
      <c r="Q24" s="51">
        <f t="shared" si="1"/>
        <v>104.34</v>
      </c>
      <c r="R24" s="45"/>
      <c r="S24" s="41"/>
      <c r="T24" s="46"/>
      <c r="U24" s="46"/>
    </row>
    <row r="25" spans="1:21" ht="14.85" customHeight="1" x14ac:dyDescent="0.15">
      <c r="A25" s="92"/>
      <c r="B25" s="90"/>
      <c r="C25" s="41"/>
      <c r="D25" s="53" t="s">
        <v>3</v>
      </c>
      <c r="E25" s="52">
        <v>11.1</v>
      </c>
      <c r="F25" s="51">
        <f t="shared" si="0"/>
        <v>52.17</v>
      </c>
      <c r="G25" s="45"/>
      <c r="H25" s="41"/>
      <c r="I25" s="46"/>
      <c r="J25" s="46"/>
      <c r="K25" s="47"/>
      <c r="L25" s="96"/>
      <c r="M25" s="90"/>
      <c r="N25" s="41"/>
      <c r="O25" s="53" t="s">
        <v>4</v>
      </c>
      <c r="P25" s="52">
        <v>16</v>
      </c>
      <c r="Q25" s="51">
        <f t="shared" si="1"/>
        <v>75.2</v>
      </c>
      <c r="R25" s="45"/>
      <c r="S25" s="41"/>
      <c r="T25" s="46"/>
      <c r="U25" s="46"/>
    </row>
    <row r="26" spans="1:21" ht="14.85" customHeight="1" x14ac:dyDescent="0.15">
      <c r="A26" s="92"/>
      <c r="B26" s="90"/>
      <c r="C26" s="41"/>
      <c r="D26" s="53" t="s">
        <v>2</v>
      </c>
      <c r="E26" s="52">
        <v>5.9</v>
      </c>
      <c r="F26" s="51">
        <f t="shared" si="0"/>
        <v>27.73</v>
      </c>
      <c r="G26" s="45"/>
      <c r="H26" s="41"/>
      <c r="I26" s="46"/>
      <c r="J26" s="46"/>
      <c r="K26" s="47"/>
      <c r="L26" s="96"/>
      <c r="M26" s="90"/>
      <c r="N26" s="41"/>
      <c r="O26" s="53" t="s">
        <v>1</v>
      </c>
      <c r="P26" s="52">
        <v>5.4</v>
      </c>
      <c r="Q26" s="51">
        <f t="shared" si="1"/>
        <v>25.38</v>
      </c>
      <c r="R26" s="45"/>
      <c r="S26" s="41"/>
      <c r="T26" s="46"/>
      <c r="U26" s="46" t="s">
        <v>56</v>
      </c>
    </row>
    <row r="27" spans="1:21" ht="14.85" customHeight="1" x14ac:dyDescent="0.15">
      <c r="A27" s="95"/>
      <c r="B27" s="91"/>
      <c r="C27" s="41"/>
      <c r="D27" s="53" t="s">
        <v>38</v>
      </c>
      <c r="E27" s="52">
        <v>11.8</v>
      </c>
      <c r="F27" s="51">
        <f t="shared" si="0"/>
        <v>55.46</v>
      </c>
      <c r="G27" s="45"/>
      <c r="H27" s="41"/>
      <c r="I27" s="46"/>
      <c r="J27" s="46"/>
      <c r="K27" s="47"/>
      <c r="L27" s="96"/>
      <c r="M27" s="90"/>
      <c r="N27" s="41"/>
      <c r="O27" s="53" t="s">
        <v>6</v>
      </c>
      <c r="P27" s="52">
        <v>20.6</v>
      </c>
      <c r="Q27" s="51">
        <f t="shared" si="1"/>
        <v>96.82</v>
      </c>
      <c r="R27" s="45"/>
      <c r="S27" s="41"/>
      <c r="T27" s="46"/>
      <c r="U27" s="46"/>
    </row>
    <row r="28" spans="1:21" ht="14.85" customHeight="1" x14ac:dyDescent="0.15">
      <c r="A28" s="92">
        <v>8</v>
      </c>
      <c r="B28" s="90" t="s">
        <v>5</v>
      </c>
      <c r="C28" s="41"/>
      <c r="D28" s="53" t="s">
        <v>4</v>
      </c>
      <c r="E28" s="52">
        <v>42.6</v>
      </c>
      <c r="F28" s="51">
        <f t="shared" si="0"/>
        <v>200.22</v>
      </c>
      <c r="G28" s="45"/>
      <c r="H28" s="41"/>
      <c r="I28" s="46"/>
      <c r="J28" s="46"/>
      <c r="K28" s="47"/>
      <c r="L28" s="96"/>
      <c r="M28" s="90"/>
      <c r="N28" s="41"/>
      <c r="O28" s="53" t="s">
        <v>19</v>
      </c>
      <c r="P28" s="52">
        <v>17.600000000000001</v>
      </c>
      <c r="Q28" s="51">
        <f t="shared" si="1"/>
        <v>82.72</v>
      </c>
      <c r="R28" s="45"/>
      <c r="S28" s="41"/>
      <c r="T28" s="46"/>
      <c r="U28" s="46" t="s">
        <v>56</v>
      </c>
    </row>
    <row r="29" spans="1:21" ht="14.85" customHeight="1" x14ac:dyDescent="0.15">
      <c r="A29" s="92"/>
      <c r="B29" s="90"/>
      <c r="C29" s="41"/>
      <c r="D29" s="53" t="s">
        <v>3</v>
      </c>
      <c r="E29" s="52">
        <v>22.2</v>
      </c>
      <c r="F29" s="51">
        <f t="shared" si="0"/>
        <v>104.34</v>
      </c>
      <c r="G29" s="45"/>
      <c r="H29" s="41"/>
      <c r="I29" s="46"/>
      <c r="J29" s="46"/>
      <c r="K29" s="47"/>
      <c r="L29" s="97"/>
      <c r="M29" s="91"/>
      <c r="N29" s="41"/>
      <c r="O29" s="53" t="s">
        <v>3</v>
      </c>
      <c r="P29" s="52">
        <v>5.6</v>
      </c>
      <c r="Q29" s="51">
        <f t="shared" si="1"/>
        <v>26.32</v>
      </c>
      <c r="R29" s="45"/>
      <c r="S29" s="41"/>
      <c r="T29" s="46"/>
      <c r="U29" s="46"/>
    </row>
    <row r="30" spans="1:21" ht="14.85" customHeight="1" x14ac:dyDescent="0.15">
      <c r="A30" s="92"/>
      <c r="B30" s="90"/>
      <c r="C30" s="41"/>
      <c r="D30" s="53" t="s">
        <v>50</v>
      </c>
      <c r="E30" s="52">
        <v>38.5</v>
      </c>
      <c r="F30" s="51">
        <f t="shared" si="0"/>
        <v>180.95</v>
      </c>
      <c r="G30" s="45"/>
      <c r="H30" s="41"/>
      <c r="I30" s="46"/>
      <c r="J30" s="46"/>
      <c r="K30" s="47"/>
      <c r="L30" s="96">
        <v>24</v>
      </c>
      <c r="M30" s="90" t="s">
        <v>13</v>
      </c>
      <c r="N30" s="41"/>
      <c r="O30" s="53" t="s">
        <v>19</v>
      </c>
      <c r="P30" s="52">
        <v>29.4</v>
      </c>
      <c r="Q30" s="51">
        <f t="shared" si="1"/>
        <v>138.18</v>
      </c>
      <c r="R30" s="45"/>
      <c r="S30" s="41"/>
      <c r="T30" s="46"/>
      <c r="U30" s="46" t="s">
        <v>56</v>
      </c>
    </row>
    <row r="31" spans="1:21" ht="14.85" customHeight="1" x14ac:dyDescent="0.15">
      <c r="A31" s="92"/>
      <c r="B31" s="90"/>
      <c r="C31" s="41"/>
      <c r="D31" s="53" t="s">
        <v>3</v>
      </c>
      <c r="E31" s="52">
        <v>5.6</v>
      </c>
      <c r="F31" s="51">
        <f t="shared" si="0"/>
        <v>26.32</v>
      </c>
      <c r="G31" s="45"/>
      <c r="H31" s="41"/>
      <c r="I31" s="46"/>
      <c r="J31" s="46"/>
      <c r="K31" s="47"/>
      <c r="L31" s="96"/>
      <c r="M31" s="90"/>
      <c r="N31" s="41"/>
      <c r="O31" s="53" t="s">
        <v>3</v>
      </c>
      <c r="P31" s="52">
        <v>11.1</v>
      </c>
      <c r="Q31" s="51">
        <f t="shared" si="1"/>
        <v>52.17</v>
      </c>
      <c r="R31" s="45"/>
      <c r="S31" s="41"/>
      <c r="T31" s="46"/>
      <c r="U31" s="46"/>
    </row>
    <row r="32" spans="1:21" ht="14.85" customHeight="1" x14ac:dyDescent="0.15">
      <c r="A32" s="95"/>
      <c r="B32" s="91"/>
      <c r="C32" s="41"/>
      <c r="D32" s="53" t="s">
        <v>19</v>
      </c>
      <c r="E32" s="52">
        <v>35.299999999999997</v>
      </c>
      <c r="F32" s="51">
        <f t="shared" si="0"/>
        <v>165.91</v>
      </c>
      <c r="G32" s="45"/>
      <c r="H32" s="41"/>
      <c r="I32" s="46"/>
      <c r="J32" s="46" t="s">
        <v>56</v>
      </c>
      <c r="K32" s="47"/>
      <c r="L32" s="96"/>
      <c r="M32" s="90"/>
      <c r="N32" s="41"/>
      <c r="O32" s="53" t="s">
        <v>40</v>
      </c>
      <c r="P32" s="52">
        <v>29.4</v>
      </c>
      <c r="Q32" s="51">
        <f t="shared" si="1"/>
        <v>138.18</v>
      </c>
      <c r="R32" s="45"/>
      <c r="S32" s="41"/>
      <c r="T32" s="46"/>
      <c r="U32" s="46" t="s">
        <v>56</v>
      </c>
    </row>
    <row r="33" spans="1:33" ht="14.85" customHeight="1" x14ac:dyDescent="0.15">
      <c r="A33" s="92">
        <v>9</v>
      </c>
      <c r="B33" s="90" t="s">
        <v>18</v>
      </c>
      <c r="C33" s="41"/>
      <c r="D33" s="53" t="s">
        <v>4</v>
      </c>
      <c r="E33" s="52">
        <v>31.9</v>
      </c>
      <c r="F33" s="51">
        <f t="shared" si="0"/>
        <v>149.93</v>
      </c>
      <c r="G33" s="45"/>
      <c r="H33" s="41"/>
      <c r="I33" s="46"/>
      <c r="J33" s="46"/>
      <c r="K33" s="47"/>
      <c r="L33" s="96"/>
      <c r="M33" s="90"/>
      <c r="N33" s="41"/>
      <c r="O33" s="53" t="s">
        <v>49</v>
      </c>
      <c r="P33" s="52">
        <v>23.5</v>
      </c>
      <c r="Q33" s="51">
        <f t="shared" si="1"/>
        <v>110.45</v>
      </c>
      <c r="R33" s="45"/>
      <c r="S33" s="41"/>
      <c r="T33" s="46"/>
      <c r="U33" s="46"/>
    </row>
    <row r="34" spans="1:33" ht="14.85" customHeight="1" x14ac:dyDescent="0.15">
      <c r="A34" s="92"/>
      <c r="B34" s="90"/>
      <c r="C34" s="41"/>
      <c r="D34" s="53" t="s">
        <v>3</v>
      </c>
      <c r="E34" s="52">
        <v>22.2</v>
      </c>
      <c r="F34" s="51">
        <f t="shared" si="0"/>
        <v>104.34</v>
      </c>
      <c r="G34" s="45"/>
      <c r="H34" s="41"/>
      <c r="I34" s="46"/>
      <c r="J34" s="46"/>
      <c r="L34" s="97"/>
      <c r="M34" s="91"/>
      <c r="N34" s="41"/>
      <c r="O34" s="53" t="s">
        <v>39</v>
      </c>
      <c r="P34" s="52">
        <v>5.9</v>
      </c>
      <c r="Q34" s="51">
        <f t="shared" si="1"/>
        <v>27.73</v>
      </c>
      <c r="R34" s="45"/>
      <c r="S34" s="41"/>
      <c r="T34" s="46"/>
      <c r="U34" s="46" t="s">
        <v>56</v>
      </c>
    </row>
    <row r="35" spans="1:33" ht="14.85" customHeight="1" x14ac:dyDescent="0.15">
      <c r="A35" s="95"/>
      <c r="B35" s="91"/>
      <c r="C35" s="41"/>
      <c r="D35" s="53" t="s">
        <v>14</v>
      </c>
      <c r="E35" s="52">
        <v>83.3</v>
      </c>
      <c r="F35" s="51">
        <f t="shared" si="0"/>
        <v>391.51</v>
      </c>
      <c r="G35" s="45"/>
      <c r="H35" s="41"/>
      <c r="I35" s="46"/>
      <c r="J35" s="46"/>
      <c r="L35" s="92">
        <v>27</v>
      </c>
      <c r="M35" s="90" t="s">
        <v>16</v>
      </c>
      <c r="N35" s="41"/>
      <c r="O35" s="53" t="s">
        <v>10</v>
      </c>
      <c r="P35" s="52">
        <v>10.199999999999999</v>
      </c>
      <c r="Q35" s="51">
        <f t="shared" si="1"/>
        <v>47.94</v>
      </c>
      <c r="R35" s="45"/>
      <c r="S35" s="41"/>
      <c r="T35" s="46"/>
      <c r="U35" s="46"/>
    </row>
    <row r="36" spans="1:33" ht="14.85" customHeight="1" x14ac:dyDescent="0.15">
      <c r="A36" s="92">
        <v>10</v>
      </c>
      <c r="B36" s="90" t="s">
        <v>13</v>
      </c>
      <c r="C36" s="41"/>
      <c r="D36" s="53" t="s">
        <v>3</v>
      </c>
      <c r="E36" s="52">
        <v>5.6</v>
      </c>
      <c r="F36" s="51">
        <f t="shared" si="0"/>
        <v>26.32</v>
      </c>
      <c r="G36" s="45"/>
      <c r="H36" s="41"/>
      <c r="I36" s="46"/>
      <c r="J36" s="46"/>
      <c r="L36" s="92"/>
      <c r="M36" s="90"/>
      <c r="N36" s="41"/>
      <c r="O36" s="53" t="s">
        <v>4</v>
      </c>
      <c r="P36" s="52">
        <v>21.3</v>
      </c>
      <c r="Q36" s="51">
        <f t="shared" si="1"/>
        <v>100.11</v>
      </c>
      <c r="R36" s="45"/>
      <c r="S36" s="41"/>
      <c r="T36" s="46"/>
      <c r="U36" s="46"/>
    </row>
    <row r="37" spans="1:33" ht="14.85" customHeight="1" x14ac:dyDescent="0.15">
      <c r="A37" s="92"/>
      <c r="B37" s="90"/>
      <c r="C37" s="41"/>
      <c r="D37" s="53" t="s">
        <v>4</v>
      </c>
      <c r="E37" s="52">
        <v>21.3</v>
      </c>
      <c r="F37" s="51">
        <f t="shared" ref="F37:F56" si="2">E37*$F$3/1000</f>
        <v>100.11</v>
      </c>
      <c r="G37" s="45"/>
      <c r="H37" s="41"/>
      <c r="I37" s="46"/>
      <c r="J37" s="46"/>
      <c r="L37" s="92"/>
      <c r="M37" s="90"/>
      <c r="N37" s="41"/>
      <c r="O37" s="53" t="s">
        <v>4</v>
      </c>
      <c r="P37" s="52">
        <v>31.9</v>
      </c>
      <c r="Q37" s="51">
        <f t="shared" ref="Q37:Q54" si="3">P37*$F$3/1000</f>
        <v>149.93</v>
      </c>
      <c r="R37" s="45"/>
      <c r="S37" s="41"/>
      <c r="T37" s="46"/>
      <c r="U37" s="46"/>
    </row>
    <row r="38" spans="1:33" ht="14.85" customHeight="1" x14ac:dyDescent="0.15">
      <c r="A38" s="92"/>
      <c r="B38" s="90"/>
      <c r="C38" s="41"/>
      <c r="D38" s="53" t="s">
        <v>37</v>
      </c>
      <c r="E38" s="52">
        <v>3.5</v>
      </c>
      <c r="F38" s="51">
        <f t="shared" si="2"/>
        <v>16.45</v>
      </c>
      <c r="G38" s="45"/>
      <c r="H38" s="41"/>
      <c r="I38" s="46"/>
      <c r="J38" s="46"/>
      <c r="L38" s="92"/>
      <c r="M38" s="90"/>
      <c r="N38" s="41"/>
      <c r="O38" s="53" t="s">
        <v>3</v>
      </c>
      <c r="P38" s="52">
        <v>22.2</v>
      </c>
      <c r="Q38" s="51">
        <f t="shared" si="3"/>
        <v>104.34</v>
      </c>
      <c r="R38" s="45"/>
      <c r="S38" s="41"/>
      <c r="T38" s="46"/>
      <c r="U38" s="46"/>
    </row>
    <row r="39" spans="1:33" ht="14.85" customHeight="1" x14ac:dyDescent="0.15">
      <c r="A39" s="92"/>
      <c r="B39" s="90"/>
      <c r="C39" s="41"/>
      <c r="D39" s="53" t="s">
        <v>3</v>
      </c>
      <c r="E39" s="52">
        <v>11.1</v>
      </c>
      <c r="F39" s="51">
        <f t="shared" si="2"/>
        <v>52.17</v>
      </c>
      <c r="G39" s="45"/>
      <c r="H39" s="41"/>
      <c r="I39" s="46"/>
      <c r="J39" s="46"/>
      <c r="L39" s="92"/>
      <c r="M39" s="90"/>
      <c r="N39" s="41"/>
      <c r="O39" s="53" t="s">
        <v>14</v>
      </c>
      <c r="P39" s="52">
        <v>55.6</v>
      </c>
      <c r="Q39" s="51">
        <f t="shared" si="3"/>
        <v>261.32</v>
      </c>
      <c r="R39" s="45"/>
      <c r="S39" s="41"/>
      <c r="T39" s="46"/>
      <c r="U39" s="46"/>
    </row>
    <row r="40" spans="1:33" ht="14.85" customHeight="1" x14ac:dyDescent="0.15">
      <c r="A40" s="92"/>
      <c r="B40" s="90"/>
      <c r="C40" s="41"/>
      <c r="D40" s="53" t="s">
        <v>21</v>
      </c>
      <c r="E40" s="52">
        <v>11.1</v>
      </c>
      <c r="F40" s="51">
        <f t="shared" si="2"/>
        <v>52.17</v>
      </c>
      <c r="G40" s="45"/>
      <c r="H40" s="41"/>
      <c r="I40" s="46"/>
      <c r="J40" s="46"/>
      <c r="L40" s="95"/>
      <c r="M40" s="91"/>
      <c r="N40" s="41"/>
      <c r="O40" s="53" t="s">
        <v>19</v>
      </c>
      <c r="P40" s="52">
        <v>23.5</v>
      </c>
      <c r="Q40" s="51">
        <f t="shared" si="3"/>
        <v>110.45</v>
      </c>
      <c r="R40" s="45"/>
      <c r="S40" s="41"/>
      <c r="T40" s="46"/>
      <c r="U40" s="46" t="s">
        <v>56</v>
      </c>
    </row>
    <row r="41" spans="1:33" ht="14.85" customHeight="1" x14ac:dyDescent="0.15">
      <c r="A41" s="92"/>
      <c r="B41" s="90"/>
      <c r="C41" s="41"/>
      <c r="D41" s="53" t="s">
        <v>40</v>
      </c>
      <c r="E41" s="52">
        <v>23.5</v>
      </c>
      <c r="F41" s="51">
        <f t="shared" si="2"/>
        <v>110.45</v>
      </c>
      <c r="G41" s="45"/>
      <c r="H41" s="41"/>
      <c r="I41" s="46"/>
      <c r="J41" s="46" t="s">
        <v>56</v>
      </c>
      <c r="L41" s="92">
        <v>28</v>
      </c>
      <c r="M41" s="90" t="s">
        <v>9</v>
      </c>
      <c r="N41" s="41"/>
      <c r="O41" s="53" t="s">
        <v>14</v>
      </c>
      <c r="P41" s="52">
        <v>77.8</v>
      </c>
      <c r="Q41" s="51">
        <f t="shared" si="3"/>
        <v>365.66</v>
      </c>
      <c r="R41" s="45"/>
      <c r="S41" s="41"/>
      <c r="T41" s="46"/>
      <c r="U41" s="46"/>
    </row>
    <row r="42" spans="1:33" ht="14.85" customHeight="1" x14ac:dyDescent="0.15">
      <c r="A42" s="95"/>
      <c r="B42" s="91"/>
      <c r="C42" s="41"/>
      <c r="D42" s="53" t="s">
        <v>1</v>
      </c>
      <c r="E42" s="52">
        <v>5.4</v>
      </c>
      <c r="F42" s="51">
        <f t="shared" si="2"/>
        <v>25.38</v>
      </c>
      <c r="G42" s="45"/>
      <c r="H42" s="41"/>
      <c r="I42" s="46"/>
      <c r="J42" s="46" t="s">
        <v>56</v>
      </c>
      <c r="L42" s="92"/>
      <c r="M42" s="90"/>
      <c r="N42" s="41"/>
      <c r="O42" s="53" t="s">
        <v>21</v>
      </c>
      <c r="P42" s="52">
        <v>11.1</v>
      </c>
      <c r="Q42" s="51">
        <f t="shared" si="3"/>
        <v>52.17</v>
      </c>
      <c r="R42" s="45"/>
      <c r="S42" s="41"/>
      <c r="T42" s="46"/>
      <c r="U42" s="46"/>
    </row>
    <row r="43" spans="1:33" ht="14.85" customHeight="1" x14ac:dyDescent="0.15">
      <c r="A43" s="92">
        <v>13</v>
      </c>
      <c r="B43" s="92" t="s">
        <v>16</v>
      </c>
      <c r="C43" s="41"/>
      <c r="D43" s="53" t="s">
        <v>4</v>
      </c>
      <c r="E43" s="52">
        <v>42.6</v>
      </c>
      <c r="F43" s="51">
        <f t="shared" si="2"/>
        <v>200.22</v>
      </c>
      <c r="G43" s="45"/>
      <c r="H43" s="41"/>
      <c r="I43" s="46"/>
      <c r="J43" s="46"/>
      <c r="L43" s="92"/>
      <c r="M43" s="90"/>
      <c r="N43" s="41"/>
      <c r="O43" s="53" t="s">
        <v>3</v>
      </c>
      <c r="P43" s="52">
        <v>22.2</v>
      </c>
      <c r="Q43" s="51">
        <f t="shared" si="3"/>
        <v>104.34</v>
      </c>
      <c r="R43" s="45"/>
      <c r="S43" s="41"/>
      <c r="T43" s="46"/>
      <c r="U43" s="46"/>
    </row>
    <row r="44" spans="1:33" ht="14.85" customHeight="1" x14ac:dyDescent="0.15">
      <c r="A44" s="93"/>
      <c r="B44" s="93"/>
      <c r="C44" s="41"/>
      <c r="D44" s="53" t="s">
        <v>3</v>
      </c>
      <c r="E44" s="52">
        <v>22.2</v>
      </c>
      <c r="F44" s="51">
        <f t="shared" si="2"/>
        <v>104.34</v>
      </c>
      <c r="G44" s="45"/>
      <c r="H44" s="41"/>
      <c r="I44" s="46"/>
      <c r="J44" s="46"/>
      <c r="L44" s="92"/>
      <c r="M44" s="90"/>
      <c r="N44" s="41"/>
      <c r="O44" s="53" t="s">
        <v>6</v>
      </c>
      <c r="P44" s="52">
        <v>30.9</v>
      </c>
      <c r="Q44" s="51">
        <f t="shared" si="3"/>
        <v>145.22999999999999</v>
      </c>
      <c r="R44" s="45"/>
      <c r="S44" s="41"/>
      <c r="T44" s="46"/>
      <c r="U44" s="46"/>
    </row>
    <row r="45" spans="1:33" ht="14.85" customHeight="1" x14ac:dyDescent="0.15">
      <c r="A45" s="93"/>
      <c r="B45" s="93"/>
      <c r="C45" s="41"/>
      <c r="D45" s="53" t="s">
        <v>14</v>
      </c>
      <c r="E45" s="52">
        <v>55.6</v>
      </c>
      <c r="F45" s="51">
        <f t="shared" si="2"/>
        <v>261.32</v>
      </c>
      <c r="G45" s="45"/>
      <c r="H45" s="41"/>
      <c r="I45" s="46"/>
      <c r="J45" s="46"/>
      <c r="L45" s="92"/>
      <c r="M45" s="90"/>
      <c r="N45" s="41"/>
      <c r="O45" s="53" t="s">
        <v>51</v>
      </c>
      <c r="P45" s="52">
        <v>5.3</v>
      </c>
      <c r="Q45" s="51">
        <f t="shared" si="3"/>
        <v>24.91</v>
      </c>
      <c r="R45" s="45"/>
      <c r="S45" s="41"/>
      <c r="T45" s="46"/>
      <c r="U45" s="46"/>
    </row>
    <row r="46" spans="1:33" ht="14.85" customHeight="1" x14ac:dyDescent="0.15">
      <c r="A46" s="94"/>
      <c r="B46" s="94"/>
      <c r="C46" s="41"/>
      <c r="D46" s="53" t="s">
        <v>3</v>
      </c>
      <c r="E46" s="52">
        <v>11.1</v>
      </c>
      <c r="F46" s="51">
        <f t="shared" si="2"/>
        <v>52.17</v>
      </c>
      <c r="G46" s="45"/>
      <c r="H46" s="41"/>
      <c r="I46" s="46"/>
      <c r="J46" s="46"/>
      <c r="L46" s="95"/>
      <c r="M46" s="91"/>
      <c r="N46" s="41"/>
      <c r="O46" s="53" t="s">
        <v>3</v>
      </c>
      <c r="P46" s="52">
        <v>11.1</v>
      </c>
      <c r="Q46" s="51">
        <f t="shared" si="3"/>
        <v>52.17</v>
      </c>
      <c r="R46" s="45"/>
      <c r="S46" s="41"/>
      <c r="T46" s="46"/>
      <c r="U46" s="46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 spans="1:33" ht="14.85" customHeight="1" x14ac:dyDescent="0.15">
      <c r="A47" s="96">
        <v>14</v>
      </c>
      <c r="B47" s="90" t="s">
        <v>9</v>
      </c>
      <c r="C47" s="41"/>
      <c r="D47" s="53" t="s">
        <v>19</v>
      </c>
      <c r="E47" s="52">
        <v>17.600000000000001</v>
      </c>
      <c r="F47" s="51">
        <f t="shared" si="2"/>
        <v>82.72</v>
      </c>
      <c r="G47" s="45"/>
      <c r="H47" s="41"/>
      <c r="I47" s="46"/>
      <c r="J47" s="46" t="s">
        <v>56</v>
      </c>
      <c r="L47" s="92">
        <v>29</v>
      </c>
      <c r="M47" s="90" t="s">
        <v>5</v>
      </c>
      <c r="N47" s="41"/>
      <c r="O47" s="53" t="s">
        <v>21</v>
      </c>
      <c r="P47" s="52">
        <v>38.9</v>
      </c>
      <c r="Q47" s="51">
        <f t="shared" si="3"/>
        <v>182.83</v>
      </c>
      <c r="R47" s="45"/>
      <c r="S47" s="41"/>
      <c r="T47" s="46"/>
      <c r="U47" s="46"/>
      <c r="X47" s="32"/>
      <c r="Y47" s="32"/>
      <c r="Z47" s="32"/>
      <c r="AA47" s="32"/>
      <c r="AB47" s="32"/>
      <c r="AC47" s="32"/>
      <c r="AD47" s="32"/>
      <c r="AE47" s="32"/>
      <c r="AF47" s="32"/>
      <c r="AG47" s="32"/>
    </row>
    <row r="48" spans="1:33" ht="14.85" customHeight="1" x14ac:dyDescent="0.15">
      <c r="A48" s="96"/>
      <c r="B48" s="90"/>
      <c r="C48" s="41"/>
      <c r="D48" s="53" t="s">
        <v>6</v>
      </c>
      <c r="E48" s="52">
        <v>10.3</v>
      </c>
      <c r="F48" s="51">
        <f t="shared" si="2"/>
        <v>48.41</v>
      </c>
      <c r="G48" s="45"/>
      <c r="H48" s="41"/>
      <c r="I48" s="46"/>
      <c r="J48" s="46"/>
      <c r="L48" s="92"/>
      <c r="M48" s="90"/>
      <c r="N48" s="41"/>
      <c r="O48" s="53" t="s">
        <v>3</v>
      </c>
      <c r="P48" s="52">
        <v>11.1</v>
      </c>
      <c r="Q48" s="51">
        <f t="shared" si="3"/>
        <v>52.17</v>
      </c>
      <c r="R48" s="45"/>
      <c r="S48" s="41"/>
      <c r="T48" s="46"/>
      <c r="U48" s="46"/>
      <c r="X48" s="32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33" ht="14.85" customHeight="1" x14ac:dyDescent="0.15">
      <c r="A49" s="96"/>
      <c r="B49" s="90"/>
      <c r="C49" s="41"/>
      <c r="D49" s="53" t="s">
        <v>4</v>
      </c>
      <c r="E49" s="52">
        <v>21.3</v>
      </c>
      <c r="F49" s="51">
        <f t="shared" si="2"/>
        <v>100.11</v>
      </c>
      <c r="G49" s="45"/>
      <c r="H49" s="41"/>
      <c r="I49" s="46"/>
      <c r="J49" s="46"/>
      <c r="L49" s="92"/>
      <c r="M49" s="90"/>
      <c r="N49" s="41"/>
      <c r="O49" s="53" t="s">
        <v>54</v>
      </c>
      <c r="P49" s="52">
        <v>31.9</v>
      </c>
      <c r="Q49" s="51">
        <f t="shared" si="3"/>
        <v>149.93</v>
      </c>
      <c r="R49" s="45"/>
      <c r="S49" s="41"/>
      <c r="T49" s="46"/>
      <c r="U49" s="46" t="s">
        <v>56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 ht="14.85" customHeight="1" x14ac:dyDescent="0.15">
      <c r="A50" s="96"/>
      <c r="B50" s="90"/>
      <c r="C50" s="41"/>
      <c r="D50" s="53" t="s">
        <v>3</v>
      </c>
      <c r="E50" s="52">
        <v>16.7</v>
      </c>
      <c r="F50" s="51">
        <f t="shared" si="2"/>
        <v>78.489999999999995</v>
      </c>
      <c r="G50" s="45"/>
      <c r="H50" s="41"/>
      <c r="I50" s="46"/>
      <c r="J50" s="46"/>
      <c r="L50" s="95"/>
      <c r="M50" s="91"/>
      <c r="N50" s="41"/>
      <c r="O50" s="53" t="s">
        <v>39</v>
      </c>
      <c r="P50" s="52">
        <v>5.9</v>
      </c>
      <c r="Q50" s="51">
        <f t="shared" si="3"/>
        <v>27.73</v>
      </c>
      <c r="R50" s="45"/>
      <c r="S50" s="41"/>
      <c r="T50" s="46"/>
      <c r="U50" s="46" t="s">
        <v>56</v>
      </c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ht="14.85" customHeight="1" x14ac:dyDescent="0.15">
      <c r="A51" s="96"/>
      <c r="B51" s="90"/>
      <c r="C51" s="41"/>
      <c r="D51" s="53" t="s">
        <v>54</v>
      </c>
      <c r="E51" s="52">
        <v>21.3</v>
      </c>
      <c r="F51" s="51">
        <f t="shared" si="2"/>
        <v>100.11</v>
      </c>
      <c r="G51" s="45"/>
      <c r="H51" s="41"/>
      <c r="I51" s="46"/>
      <c r="J51" s="46" t="s">
        <v>56</v>
      </c>
      <c r="L51" s="92">
        <v>30</v>
      </c>
      <c r="M51" s="90" t="s">
        <v>18</v>
      </c>
      <c r="N51" s="41"/>
      <c r="O51" s="53" t="s">
        <v>3</v>
      </c>
      <c r="P51" s="52">
        <v>22.2</v>
      </c>
      <c r="Q51" s="51">
        <f t="shared" si="3"/>
        <v>104.34</v>
      </c>
      <c r="R51" s="45"/>
      <c r="S51" s="41"/>
      <c r="T51" s="46"/>
      <c r="U51" s="46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ht="14.85" customHeight="1" x14ac:dyDescent="0.15">
      <c r="A52" s="97"/>
      <c r="B52" s="91"/>
      <c r="C52" s="41"/>
      <c r="D52" s="53" t="s">
        <v>39</v>
      </c>
      <c r="E52" s="52">
        <v>5.9</v>
      </c>
      <c r="F52" s="51">
        <f t="shared" si="2"/>
        <v>27.73</v>
      </c>
      <c r="G52" s="45"/>
      <c r="H52" s="41"/>
      <c r="I52" s="46"/>
      <c r="J52" s="46" t="s">
        <v>56</v>
      </c>
      <c r="L52" s="92"/>
      <c r="M52" s="90"/>
      <c r="N52" s="41"/>
      <c r="O52" s="53" t="s">
        <v>14</v>
      </c>
      <c r="P52" s="52">
        <v>44.4</v>
      </c>
      <c r="Q52" s="51">
        <f t="shared" si="3"/>
        <v>208.68</v>
      </c>
      <c r="R52" s="45"/>
      <c r="S52" s="41"/>
      <c r="T52" s="46"/>
      <c r="U52" s="46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 ht="14.85" customHeight="1" x14ac:dyDescent="0.15">
      <c r="A53" s="96">
        <v>15</v>
      </c>
      <c r="B53" s="90" t="s">
        <v>5</v>
      </c>
      <c r="C53" s="41"/>
      <c r="D53" s="53" t="s">
        <v>3</v>
      </c>
      <c r="E53" s="52">
        <v>16.7</v>
      </c>
      <c r="F53" s="51">
        <f t="shared" si="2"/>
        <v>78.489999999999995</v>
      </c>
      <c r="G53" s="45"/>
      <c r="H53" s="41"/>
      <c r="I53" s="46"/>
      <c r="J53" s="46"/>
      <c r="L53" s="92"/>
      <c r="M53" s="90"/>
      <c r="N53" s="41"/>
      <c r="O53" s="53" t="s">
        <v>3</v>
      </c>
      <c r="P53" s="52">
        <v>5.6</v>
      </c>
      <c r="Q53" s="51">
        <f t="shared" si="3"/>
        <v>26.32</v>
      </c>
      <c r="R53" s="45"/>
      <c r="S53" s="41"/>
      <c r="T53" s="46"/>
      <c r="U53" s="46"/>
      <c r="X53" s="32"/>
      <c r="Y53" s="32"/>
      <c r="Z53" s="32"/>
      <c r="AA53" s="32"/>
      <c r="AB53" s="32"/>
      <c r="AC53" s="32"/>
      <c r="AD53" s="32"/>
      <c r="AE53" s="32"/>
      <c r="AF53" s="32"/>
      <c r="AG53" s="32"/>
    </row>
    <row r="54" spans="1:33" ht="14.85" customHeight="1" x14ac:dyDescent="0.15">
      <c r="A54" s="96"/>
      <c r="B54" s="90"/>
      <c r="C54" s="41"/>
      <c r="D54" s="53" t="s">
        <v>4</v>
      </c>
      <c r="E54" s="52">
        <v>31.9</v>
      </c>
      <c r="F54" s="51">
        <f t="shared" si="2"/>
        <v>149.93</v>
      </c>
      <c r="G54" s="45"/>
      <c r="H54" s="41"/>
      <c r="I54" s="46"/>
      <c r="J54" s="46"/>
      <c r="L54" s="95"/>
      <c r="M54" s="91"/>
      <c r="N54" s="41"/>
      <c r="O54" s="53" t="s">
        <v>8</v>
      </c>
      <c r="P54" s="52">
        <v>11.8</v>
      </c>
      <c r="Q54" s="51">
        <f t="shared" si="3"/>
        <v>55.46</v>
      </c>
      <c r="R54" s="45"/>
      <c r="S54" s="41"/>
      <c r="T54" s="46"/>
      <c r="U54" s="46" t="s">
        <v>56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/>
    </row>
    <row r="55" spans="1:33" ht="14.85" customHeight="1" x14ac:dyDescent="0.15">
      <c r="A55" s="96"/>
      <c r="B55" s="90"/>
      <c r="C55" s="41"/>
      <c r="D55" s="53" t="s">
        <v>19</v>
      </c>
      <c r="E55" s="52">
        <v>29.4</v>
      </c>
      <c r="F55" s="51">
        <f t="shared" si="2"/>
        <v>138.18</v>
      </c>
      <c r="G55" s="45"/>
      <c r="H55" s="41"/>
      <c r="I55" s="46"/>
      <c r="J55" s="46" t="s">
        <v>56</v>
      </c>
      <c r="X55" s="32"/>
      <c r="Y55" s="32"/>
      <c r="Z55" s="32"/>
      <c r="AA55" s="32"/>
      <c r="AB55" s="32"/>
      <c r="AC55" s="32"/>
      <c r="AD55" s="32"/>
      <c r="AE55" s="32"/>
      <c r="AF55" s="32"/>
      <c r="AG55" s="32"/>
    </row>
    <row r="56" spans="1:33" ht="14.85" customHeight="1" x14ac:dyDescent="0.15">
      <c r="A56" s="97"/>
      <c r="B56" s="91"/>
      <c r="C56" s="41"/>
      <c r="D56" s="53" t="s">
        <v>6</v>
      </c>
      <c r="E56" s="52">
        <v>25.8</v>
      </c>
      <c r="F56" s="51">
        <f t="shared" si="2"/>
        <v>121.26</v>
      </c>
      <c r="G56" s="45"/>
      <c r="H56" s="41"/>
      <c r="I56" s="46"/>
      <c r="J56" s="46"/>
      <c r="Q56" s="35" t="s">
        <v>0</v>
      </c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3" ht="17.25" customHeight="1" x14ac:dyDescent="0.15">
      <c r="A57" s="48"/>
      <c r="B57" s="48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58" spans="1:33" ht="17.25" customHeight="1" x14ac:dyDescent="0.15">
      <c r="A58" s="48"/>
      <c r="B58" s="48"/>
      <c r="X58" s="32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33" ht="17.25" customHeight="1" x14ac:dyDescent="0.15">
      <c r="X59" s="32"/>
      <c r="Y59" s="32"/>
      <c r="Z59" s="32"/>
      <c r="AA59" s="32"/>
      <c r="AB59" s="32"/>
      <c r="AC59" s="32"/>
      <c r="AD59" s="32"/>
      <c r="AE59" s="32"/>
      <c r="AF59" s="32"/>
      <c r="AG59" s="32"/>
    </row>
    <row r="60" spans="1:33" ht="17.25" customHeight="1" x14ac:dyDescent="0.15">
      <c r="X60" s="32"/>
      <c r="Y60" s="32"/>
      <c r="Z60" s="32"/>
      <c r="AA60" s="32"/>
      <c r="AB60" s="32"/>
      <c r="AC60" s="32"/>
      <c r="AD60" s="32"/>
      <c r="AE60" s="32"/>
      <c r="AF60" s="32"/>
      <c r="AG60" s="32"/>
    </row>
    <row r="61" spans="1:33" ht="17.25" customHeight="1" x14ac:dyDescent="0.15"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33" ht="17.25" customHeight="1" x14ac:dyDescent="0.15">
      <c r="X62" s="32"/>
      <c r="Y62" s="32"/>
      <c r="Z62" s="32"/>
      <c r="AA62" s="32"/>
      <c r="AB62" s="32"/>
      <c r="AC62" s="32"/>
      <c r="AD62" s="32"/>
      <c r="AE62" s="32"/>
      <c r="AF62" s="32"/>
      <c r="AG62" s="32"/>
    </row>
    <row r="63" spans="1:33" ht="17.25" customHeight="1" x14ac:dyDescent="0.15">
      <c r="X63" s="32"/>
      <c r="Y63" s="32"/>
      <c r="Z63" s="32"/>
      <c r="AA63" s="32"/>
      <c r="AB63" s="32"/>
      <c r="AC63" s="32"/>
      <c r="AD63" s="32"/>
      <c r="AE63" s="32"/>
      <c r="AF63" s="32"/>
      <c r="AG63" s="32"/>
    </row>
    <row r="64" spans="1:33" ht="17.25" customHeight="1" x14ac:dyDescent="0.15">
      <c r="X64" s="32"/>
      <c r="Y64" s="32"/>
      <c r="Z64" s="32"/>
      <c r="AA64" s="32"/>
      <c r="AB64" s="32"/>
      <c r="AC64" s="32"/>
      <c r="AD64" s="32"/>
      <c r="AE64" s="32"/>
      <c r="AF64" s="32"/>
      <c r="AG64" s="32"/>
    </row>
    <row r="65" spans="24:33" ht="17.25" customHeight="1" x14ac:dyDescent="0.15"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24:33" ht="17.25" customHeight="1" x14ac:dyDescent="0.15"/>
  </sheetData>
  <sheetProtection algorithmName="SHA-512" hashValue="f5tLfgFZeFhiHZhMmOAeVVf0F57KJbtdV5HfmmpkYsNIFrneyOjWYMMvtYxLly2YdYkE4Z97r97XIpRWdQ4fcA==" saltValue="vFLbrI/G2OUIOXVH989Cvg==" spinCount="100000" sheet="1" objects="1" scenarios="1" formatCells="0" formatColumns="0" formatRows="0" insertColumns="0" insertRows="0" insertHyperlinks="0" deleteColumns="0" deleteRows="0" sort="0" autoFilter="0" pivotTables="0"/>
  <mergeCells count="44">
    <mergeCell ref="L51:L54"/>
    <mergeCell ref="M51:M54"/>
    <mergeCell ref="A43:A46"/>
    <mergeCell ref="B43:B46"/>
    <mergeCell ref="A47:A52"/>
    <mergeCell ref="B47:B52"/>
    <mergeCell ref="A53:A56"/>
    <mergeCell ref="B53:B56"/>
    <mergeCell ref="L35:L40"/>
    <mergeCell ref="M35:M40"/>
    <mergeCell ref="L41:L46"/>
    <mergeCell ref="M41:M46"/>
    <mergeCell ref="L47:L50"/>
    <mergeCell ref="M47:M50"/>
    <mergeCell ref="L10:L13"/>
    <mergeCell ref="M10:M13"/>
    <mergeCell ref="L14:L18"/>
    <mergeCell ref="M14:M18"/>
    <mergeCell ref="L30:L34"/>
    <mergeCell ref="M30:M34"/>
    <mergeCell ref="L19:L23"/>
    <mergeCell ref="M19:M23"/>
    <mergeCell ref="L24:L29"/>
    <mergeCell ref="M24:M29"/>
    <mergeCell ref="A28:A32"/>
    <mergeCell ref="B28:B32"/>
    <mergeCell ref="A33:A35"/>
    <mergeCell ref="B33:B35"/>
    <mergeCell ref="A36:A42"/>
    <mergeCell ref="B36:B42"/>
    <mergeCell ref="A10:A16"/>
    <mergeCell ref="B10:B16"/>
    <mergeCell ref="A17:A19"/>
    <mergeCell ref="B17:B19"/>
    <mergeCell ref="A20:A27"/>
    <mergeCell ref="B20:B27"/>
    <mergeCell ref="Q4:S4"/>
    <mergeCell ref="Q3:S3"/>
    <mergeCell ref="F4:H4"/>
    <mergeCell ref="A1:U1"/>
    <mergeCell ref="A5:A9"/>
    <mergeCell ref="B5:B9"/>
    <mergeCell ref="L5:L9"/>
    <mergeCell ref="M5:M9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>
      <selection activeCell="F3" sqref="F3"/>
    </sheetView>
  </sheetViews>
  <sheetFormatPr defaultRowHeight="14.25" x14ac:dyDescent="0.15"/>
  <cols>
    <col min="1" max="2" width="3.125" style="54" customWidth="1"/>
    <col min="3" max="3" width="7.125" style="54" hidden="1" customWidth="1"/>
    <col min="4" max="4" width="13.125" style="54" customWidth="1"/>
    <col min="5" max="5" width="6.625" style="54" customWidth="1"/>
    <col min="6" max="6" width="9" style="54" customWidth="1"/>
    <col min="7" max="7" width="2.75" style="54" customWidth="1"/>
    <col min="8" max="8" width="2" style="54" customWidth="1"/>
    <col min="9" max="9" width="2.75" style="54" hidden="1" customWidth="1"/>
    <col min="10" max="10" width="8" style="54" customWidth="1"/>
    <col min="11" max="11" width="1.5" style="54" customWidth="1"/>
    <col min="12" max="13" width="3.125" style="54" customWidth="1"/>
    <col min="14" max="14" width="7.5" style="54" hidden="1" customWidth="1"/>
    <col min="15" max="15" width="13.125" style="54" customWidth="1"/>
    <col min="16" max="16" width="6.625" style="54" customWidth="1"/>
    <col min="17" max="17" width="9" style="54" customWidth="1"/>
    <col min="18" max="18" width="2.75" style="54" customWidth="1"/>
    <col min="19" max="19" width="2" style="54" customWidth="1"/>
    <col min="20" max="20" width="0" style="54" hidden="1" customWidth="1"/>
    <col min="21" max="21" width="8" style="54" customWidth="1"/>
    <col min="22" max="22" width="8.125" style="54" customWidth="1"/>
    <col min="23" max="23" width="8" style="54" customWidth="1"/>
    <col min="24" max="16384" width="9" style="55"/>
  </cols>
  <sheetData>
    <row r="1" spans="1:21" ht="22.5" customHeight="1" x14ac:dyDescent="0.15">
      <c r="A1" s="103" t="s">
        <v>60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19.5" x14ac:dyDescent="0.15">
      <c r="L2" s="56" t="s">
        <v>34</v>
      </c>
      <c r="M2" s="56"/>
      <c r="N2" s="56"/>
      <c r="O2" s="56"/>
      <c r="P2" s="56"/>
      <c r="Q2" s="56"/>
      <c r="R2" s="56"/>
      <c r="S2" s="57"/>
      <c r="T2" s="57"/>
      <c r="U2" s="57" t="s">
        <v>33</v>
      </c>
    </row>
    <row r="3" spans="1:21" ht="19.5" x14ac:dyDescent="0.15">
      <c r="A3" s="58" t="s">
        <v>32</v>
      </c>
      <c r="B3" s="58"/>
      <c r="C3" s="58"/>
      <c r="D3" s="58"/>
      <c r="E3" s="56" t="s">
        <v>31</v>
      </c>
      <c r="F3" s="72">
        <v>4700</v>
      </c>
      <c r="G3" s="56"/>
      <c r="I3" s="59"/>
      <c r="L3" s="59"/>
      <c r="M3" s="59"/>
      <c r="N3" s="59"/>
      <c r="O3" s="59"/>
      <c r="P3" s="59"/>
      <c r="Q3" s="104"/>
      <c r="R3" s="104"/>
      <c r="S3" s="104"/>
      <c r="T3" s="59"/>
    </row>
    <row r="4" spans="1:21" s="63" customFormat="1" ht="42.75" x14ac:dyDescent="0.15">
      <c r="A4" s="60" t="s">
        <v>30</v>
      </c>
      <c r="B4" s="60" t="s">
        <v>29</v>
      </c>
      <c r="C4" s="60" t="s">
        <v>28</v>
      </c>
      <c r="D4" s="60" t="s">
        <v>27</v>
      </c>
      <c r="E4" s="61" t="s">
        <v>26</v>
      </c>
      <c r="F4" s="105" t="s">
        <v>25</v>
      </c>
      <c r="G4" s="106"/>
      <c r="H4" s="107"/>
      <c r="I4" s="60" t="s">
        <v>24</v>
      </c>
      <c r="J4" s="60" t="s">
        <v>23</v>
      </c>
      <c r="K4" s="62"/>
      <c r="L4" s="60" t="s">
        <v>30</v>
      </c>
      <c r="M4" s="60" t="s">
        <v>29</v>
      </c>
      <c r="N4" s="60" t="s">
        <v>28</v>
      </c>
      <c r="O4" s="60" t="s">
        <v>27</v>
      </c>
      <c r="P4" s="61" t="s">
        <v>26</v>
      </c>
      <c r="Q4" s="105" t="s">
        <v>25</v>
      </c>
      <c r="R4" s="106"/>
      <c r="S4" s="107"/>
      <c r="T4" s="60" t="s">
        <v>24</v>
      </c>
      <c r="U4" s="60" t="s">
        <v>23</v>
      </c>
    </row>
    <row r="5" spans="1:21" ht="19.5" x14ac:dyDescent="0.15">
      <c r="A5" s="108">
        <v>1</v>
      </c>
      <c r="B5" s="110" t="s">
        <v>13</v>
      </c>
      <c r="C5" s="64"/>
      <c r="D5" s="65" t="s">
        <v>3</v>
      </c>
      <c r="E5" s="66">
        <v>13.3</v>
      </c>
      <c r="F5" s="67">
        <f>E5*$F$3/1000</f>
        <v>62.51</v>
      </c>
      <c r="G5" s="68"/>
      <c r="H5" s="64"/>
      <c r="I5" s="65"/>
      <c r="J5" s="65"/>
      <c r="K5" s="69"/>
      <c r="L5" s="112">
        <v>14</v>
      </c>
      <c r="M5" s="110" t="s">
        <v>18</v>
      </c>
      <c r="N5" s="64"/>
      <c r="O5" s="65" t="s">
        <v>4</v>
      </c>
      <c r="P5" s="66">
        <v>42.6</v>
      </c>
      <c r="Q5" s="67">
        <f>P5*$F$3/1000</f>
        <v>200.22</v>
      </c>
      <c r="R5" s="68"/>
      <c r="S5" s="64"/>
      <c r="T5" s="65"/>
      <c r="U5" s="65"/>
    </row>
    <row r="6" spans="1:21" ht="19.5" x14ac:dyDescent="0.15">
      <c r="A6" s="108"/>
      <c r="B6" s="110"/>
      <c r="C6" s="64"/>
      <c r="D6" s="65" t="s">
        <v>21</v>
      </c>
      <c r="E6" s="66">
        <v>8.9</v>
      </c>
      <c r="F6" s="67">
        <f t="shared" ref="F6:F48" si="0">E6*$F$3/1000</f>
        <v>41.83</v>
      </c>
      <c r="G6" s="68"/>
      <c r="H6" s="64"/>
      <c r="I6" s="65"/>
      <c r="J6" s="65"/>
      <c r="K6" s="69"/>
      <c r="L6" s="112"/>
      <c r="M6" s="110"/>
      <c r="N6" s="64"/>
      <c r="O6" s="65" t="s">
        <v>3</v>
      </c>
      <c r="P6" s="66">
        <v>22.2</v>
      </c>
      <c r="Q6" s="67">
        <f t="shared" ref="Q6:Q27" si="1">P6*$F$3/1000</f>
        <v>104.34</v>
      </c>
      <c r="R6" s="68"/>
      <c r="S6" s="64"/>
      <c r="T6" s="65"/>
      <c r="U6" s="65"/>
    </row>
    <row r="7" spans="1:21" ht="19.5" x14ac:dyDescent="0.15">
      <c r="A7" s="108"/>
      <c r="B7" s="110"/>
      <c r="C7" s="64"/>
      <c r="D7" s="65" t="s">
        <v>40</v>
      </c>
      <c r="E7" s="66">
        <v>47.1</v>
      </c>
      <c r="F7" s="67">
        <f t="shared" si="0"/>
        <v>221.37</v>
      </c>
      <c r="G7" s="68"/>
      <c r="H7" s="64"/>
      <c r="I7" s="65"/>
      <c r="J7" s="65" t="s">
        <v>61</v>
      </c>
      <c r="K7" s="69"/>
      <c r="L7" s="112"/>
      <c r="M7" s="110"/>
      <c r="N7" s="64"/>
      <c r="O7" s="65" t="s">
        <v>14</v>
      </c>
      <c r="P7" s="66">
        <v>44.4</v>
      </c>
      <c r="Q7" s="67">
        <f t="shared" si="1"/>
        <v>208.68</v>
      </c>
      <c r="R7" s="68"/>
      <c r="S7" s="64"/>
      <c r="T7" s="65"/>
      <c r="U7" s="65"/>
    </row>
    <row r="8" spans="1:21" ht="19.5" x14ac:dyDescent="0.15">
      <c r="A8" s="109"/>
      <c r="B8" s="111"/>
      <c r="C8" s="64"/>
      <c r="D8" s="65" t="s">
        <v>3</v>
      </c>
      <c r="E8" s="66">
        <v>22.2</v>
      </c>
      <c r="F8" s="67">
        <f t="shared" si="0"/>
        <v>104.34</v>
      </c>
      <c r="G8" s="68"/>
      <c r="H8" s="64"/>
      <c r="I8" s="65"/>
      <c r="J8" s="65"/>
      <c r="K8" s="69"/>
      <c r="L8" s="112"/>
      <c r="M8" s="110"/>
      <c r="N8" s="64"/>
      <c r="O8" s="65" t="s">
        <v>19</v>
      </c>
      <c r="P8" s="66">
        <v>23.5</v>
      </c>
      <c r="Q8" s="67">
        <f t="shared" si="1"/>
        <v>110.45</v>
      </c>
      <c r="R8" s="68"/>
      <c r="S8" s="64"/>
      <c r="T8" s="65"/>
      <c r="U8" s="65" t="s">
        <v>61</v>
      </c>
    </row>
    <row r="9" spans="1:21" ht="19.5" x14ac:dyDescent="0.15">
      <c r="A9" s="108">
        <v>4</v>
      </c>
      <c r="B9" s="110" t="s">
        <v>16</v>
      </c>
      <c r="C9" s="64"/>
      <c r="D9" s="65" t="s">
        <v>12</v>
      </c>
      <c r="E9" s="66">
        <v>0.9</v>
      </c>
      <c r="F9" s="67">
        <f t="shared" si="0"/>
        <v>4.2300000000000004</v>
      </c>
      <c r="G9" s="68"/>
      <c r="H9" s="64"/>
      <c r="I9" s="65"/>
      <c r="J9" s="65"/>
      <c r="K9" s="69"/>
      <c r="L9" s="113"/>
      <c r="M9" s="111"/>
      <c r="N9" s="64"/>
      <c r="O9" s="65" t="s">
        <v>3</v>
      </c>
      <c r="P9" s="66">
        <v>11.1</v>
      </c>
      <c r="Q9" s="67">
        <f t="shared" si="1"/>
        <v>52.17</v>
      </c>
      <c r="R9" s="68"/>
      <c r="S9" s="64"/>
      <c r="T9" s="65"/>
      <c r="U9" s="65"/>
    </row>
    <row r="10" spans="1:21" ht="19.5" x14ac:dyDescent="0.15">
      <c r="A10" s="108"/>
      <c r="B10" s="110"/>
      <c r="C10" s="64"/>
      <c r="D10" s="65" t="s">
        <v>3</v>
      </c>
      <c r="E10" s="66">
        <v>11.1</v>
      </c>
      <c r="F10" s="67">
        <f t="shared" si="0"/>
        <v>52.17</v>
      </c>
      <c r="G10" s="68"/>
      <c r="H10" s="64"/>
      <c r="I10" s="65"/>
      <c r="J10" s="65"/>
      <c r="K10" s="69"/>
      <c r="L10" s="112">
        <v>15</v>
      </c>
      <c r="M10" s="110" t="s">
        <v>13</v>
      </c>
      <c r="N10" s="64"/>
      <c r="O10" s="65" t="s">
        <v>54</v>
      </c>
      <c r="P10" s="66">
        <v>26.6</v>
      </c>
      <c r="Q10" s="67">
        <f t="shared" si="1"/>
        <v>125.02</v>
      </c>
      <c r="R10" s="68"/>
      <c r="S10" s="64"/>
      <c r="T10" s="65"/>
      <c r="U10" s="65" t="s">
        <v>61</v>
      </c>
    </row>
    <row r="11" spans="1:21" ht="19.5" x14ac:dyDescent="0.15">
      <c r="A11" s="108"/>
      <c r="B11" s="110"/>
      <c r="C11" s="64"/>
      <c r="D11" s="65" t="s">
        <v>4</v>
      </c>
      <c r="E11" s="66">
        <v>21.3</v>
      </c>
      <c r="F11" s="67">
        <f t="shared" si="0"/>
        <v>100.11</v>
      </c>
      <c r="G11" s="68"/>
      <c r="H11" s="64"/>
      <c r="I11" s="65"/>
      <c r="J11" s="65"/>
      <c r="K11" s="69"/>
      <c r="L11" s="112"/>
      <c r="M11" s="110"/>
      <c r="N11" s="64"/>
      <c r="O11" s="65" t="s">
        <v>3</v>
      </c>
      <c r="P11" s="66">
        <v>22.2</v>
      </c>
      <c r="Q11" s="67">
        <f t="shared" si="1"/>
        <v>104.34</v>
      </c>
      <c r="R11" s="68"/>
      <c r="S11" s="64"/>
      <c r="T11" s="65"/>
      <c r="U11" s="65"/>
    </row>
    <row r="12" spans="1:21" ht="19.5" x14ac:dyDescent="0.15">
      <c r="A12" s="108"/>
      <c r="B12" s="110"/>
      <c r="C12" s="64"/>
      <c r="D12" s="65" t="s">
        <v>40</v>
      </c>
      <c r="E12" s="66">
        <v>11.8</v>
      </c>
      <c r="F12" s="67">
        <f t="shared" si="0"/>
        <v>55.46</v>
      </c>
      <c r="G12" s="68"/>
      <c r="H12" s="64"/>
      <c r="I12" s="65"/>
      <c r="J12" s="65" t="s">
        <v>61</v>
      </c>
      <c r="K12" s="69"/>
      <c r="L12" s="113"/>
      <c r="M12" s="111"/>
      <c r="N12" s="64"/>
      <c r="O12" s="65" t="s">
        <v>40</v>
      </c>
      <c r="P12" s="66">
        <v>70.599999999999994</v>
      </c>
      <c r="Q12" s="67">
        <f t="shared" si="1"/>
        <v>331.82</v>
      </c>
      <c r="R12" s="68"/>
      <c r="S12" s="64"/>
      <c r="T12" s="65"/>
      <c r="U12" s="65" t="s">
        <v>61</v>
      </c>
    </row>
    <row r="13" spans="1:21" ht="19.5" x14ac:dyDescent="0.15">
      <c r="A13" s="109"/>
      <c r="B13" s="111"/>
      <c r="C13" s="64"/>
      <c r="D13" s="65" t="s">
        <v>19</v>
      </c>
      <c r="E13" s="66">
        <v>23.5</v>
      </c>
      <c r="F13" s="67">
        <f t="shared" si="0"/>
        <v>110.45</v>
      </c>
      <c r="G13" s="68"/>
      <c r="H13" s="64"/>
      <c r="I13" s="65"/>
      <c r="J13" s="65" t="s">
        <v>61</v>
      </c>
      <c r="K13" s="69"/>
      <c r="L13" s="112">
        <v>18</v>
      </c>
      <c r="M13" s="110" t="s">
        <v>16</v>
      </c>
      <c r="N13" s="64"/>
      <c r="O13" s="65" t="s">
        <v>4</v>
      </c>
      <c r="P13" s="66">
        <v>42.6</v>
      </c>
      <c r="Q13" s="67">
        <f t="shared" si="1"/>
        <v>200.22</v>
      </c>
      <c r="R13" s="68"/>
      <c r="S13" s="64"/>
      <c r="T13" s="65"/>
      <c r="U13" s="65"/>
    </row>
    <row r="14" spans="1:21" ht="19.5" x14ac:dyDescent="0.15">
      <c r="A14" s="108">
        <v>5</v>
      </c>
      <c r="B14" s="110" t="s">
        <v>9</v>
      </c>
      <c r="C14" s="64"/>
      <c r="D14" s="65" t="s">
        <v>4</v>
      </c>
      <c r="E14" s="66">
        <v>42.6</v>
      </c>
      <c r="F14" s="67">
        <f t="shared" si="0"/>
        <v>200.22</v>
      </c>
      <c r="G14" s="68"/>
      <c r="H14" s="64"/>
      <c r="I14" s="65"/>
      <c r="J14" s="65"/>
      <c r="K14" s="69"/>
      <c r="L14" s="112"/>
      <c r="M14" s="110"/>
      <c r="N14" s="64"/>
      <c r="O14" s="65" t="s">
        <v>3</v>
      </c>
      <c r="P14" s="66">
        <v>22.2</v>
      </c>
      <c r="Q14" s="67">
        <f t="shared" si="1"/>
        <v>104.34</v>
      </c>
      <c r="R14" s="68"/>
      <c r="S14" s="64"/>
      <c r="T14" s="65"/>
      <c r="U14" s="65"/>
    </row>
    <row r="15" spans="1:21" ht="19.5" x14ac:dyDescent="0.15">
      <c r="A15" s="108"/>
      <c r="B15" s="110"/>
      <c r="C15" s="64"/>
      <c r="D15" s="65" t="s">
        <v>3</v>
      </c>
      <c r="E15" s="66">
        <v>22.2</v>
      </c>
      <c r="F15" s="67">
        <f t="shared" si="0"/>
        <v>104.34</v>
      </c>
      <c r="G15" s="68"/>
      <c r="H15" s="64"/>
      <c r="I15" s="65"/>
      <c r="J15" s="65"/>
      <c r="K15" s="69"/>
      <c r="L15" s="112"/>
      <c r="M15" s="110"/>
      <c r="N15" s="64"/>
      <c r="O15" s="65" t="s">
        <v>14</v>
      </c>
      <c r="P15" s="66">
        <v>55.6</v>
      </c>
      <c r="Q15" s="67">
        <f t="shared" si="1"/>
        <v>261.32</v>
      </c>
      <c r="R15" s="68"/>
      <c r="S15" s="64"/>
      <c r="T15" s="65"/>
      <c r="U15" s="65"/>
    </row>
    <row r="16" spans="1:21" ht="19.5" x14ac:dyDescent="0.15">
      <c r="A16" s="108"/>
      <c r="B16" s="110"/>
      <c r="C16" s="64"/>
      <c r="D16" s="65" t="s">
        <v>14</v>
      </c>
      <c r="E16" s="66">
        <v>38.9</v>
      </c>
      <c r="F16" s="67">
        <f t="shared" si="0"/>
        <v>182.83</v>
      </c>
      <c r="G16" s="68"/>
      <c r="H16" s="64"/>
      <c r="I16" s="65"/>
      <c r="J16" s="65"/>
      <c r="K16" s="69"/>
      <c r="L16" s="112"/>
      <c r="M16" s="110"/>
      <c r="N16" s="64"/>
      <c r="O16" s="65" t="s">
        <v>11</v>
      </c>
      <c r="P16" s="66">
        <v>5.6</v>
      </c>
      <c r="Q16" s="67">
        <f t="shared" si="1"/>
        <v>26.32</v>
      </c>
      <c r="R16" s="68"/>
      <c r="S16" s="64"/>
      <c r="T16" s="65"/>
      <c r="U16" s="65"/>
    </row>
    <row r="17" spans="1:21" ht="19.5" x14ac:dyDescent="0.15">
      <c r="A17" s="108"/>
      <c r="B17" s="110"/>
      <c r="C17" s="64"/>
      <c r="D17" s="65" t="s">
        <v>3</v>
      </c>
      <c r="E17" s="66">
        <v>5.6</v>
      </c>
      <c r="F17" s="67">
        <f t="shared" si="0"/>
        <v>26.32</v>
      </c>
      <c r="G17" s="68"/>
      <c r="H17" s="64"/>
      <c r="I17" s="65"/>
      <c r="J17" s="65"/>
      <c r="K17" s="69"/>
      <c r="L17" s="113"/>
      <c r="M17" s="111"/>
      <c r="N17" s="64"/>
      <c r="O17" s="65" t="s">
        <v>62</v>
      </c>
      <c r="P17" s="66">
        <v>50</v>
      </c>
      <c r="Q17" s="67">
        <f t="shared" si="1"/>
        <v>235</v>
      </c>
      <c r="R17" s="68"/>
      <c r="S17" s="64"/>
      <c r="T17" s="65"/>
      <c r="U17" s="65"/>
    </row>
    <row r="18" spans="1:21" ht="19.5" x14ac:dyDescent="0.15">
      <c r="A18" s="109"/>
      <c r="B18" s="111"/>
      <c r="C18" s="64"/>
      <c r="D18" s="65" t="s">
        <v>19</v>
      </c>
      <c r="E18" s="66">
        <v>41.2</v>
      </c>
      <c r="F18" s="67">
        <f t="shared" si="0"/>
        <v>193.64</v>
      </c>
      <c r="G18" s="68"/>
      <c r="H18" s="64"/>
      <c r="I18" s="65"/>
      <c r="J18" s="65" t="s">
        <v>61</v>
      </c>
      <c r="K18" s="69"/>
      <c r="L18" s="112">
        <v>19</v>
      </c>
      <c r="M18" s="110" t="s">
        <v>9</v>
      </c>
      <c r="N18" s="64"/>
      <c r="O18" s="65" t="s">
        <v>3</v>
      </c>
      <c r="P18" s="66">
        <v>5.6</v>
      </c>
      <c r="Q18" s="67">
        <f t="shared" si="1"/>
        <v>26.32</v>
      </c>
      <c r="R18" s="68"/>
      <c r="S18" s="64"/>
      <c r="T18" s="65"/>
      <c r="U18" s="65"/>
    </row>
    <row r="19" spans="1:21" ht="19.5" x14ac:dyDescent="0.15">
      <c r="A19" s="108">
        <v>6</v>
      </c>
      <c r="B19" s="110" t="s">
        <v>5</v>
      </c>
      <c r="C19" s="64"/>
      <c r="D19" s="65" t="s">
        <v>40</v>
      </c>
      <c r="E19" s="66">
        <v>23.5</v>
      </c>
      <c r="F19" s="67">
        <f t="shared" si="0"/>
        <v>110.45</v>
      </c>
      <c r="G19" s="68"/>
      <c r="H19" s="64"/>
      <c r="I19" s="65"/>
      <c r="J19" s="65" t="s">
        <v>61</v>
      </c>
      <c r="K19" s="69"/>
      <c r="L19" s="112"/>
      <c r="M19" s="110"/>
      <c r="N19" s="64"/>
      <c r="O19" s="65" t="s">
        <v>3</v>
      </c>
      <c r="P19" s="66">
        <v>16.7</v>
      </c>
      <c r="Q19" s="67">
        <f t="shared" si="1"/>
        <v>78.489999999999995</v>
      </c>
      <c r="R19" s="68"/>
      <c r="S19" s="64"/>
      <c r="T19" s="65"/>
      <c r="U19" s="65"/>
    </row>
    <row r="20" spans="1:21" ht="19.5" x14ac:dyDescent="0.15">
      <c r="A20" s="108"/>
      <c r="B20" s="110"/>
      <c r="C20" s="64"/>
      <c r="D20" s="65" t="s">
        <v>3</v>
      </c>
      <c r="E20" s="66">
        <v>16.7</v>
      </c>
      <c r="F20" s="67">
        <f t="shared" si="0"/>
        <v>78.489999999999995</v>
      </c>
      <c r="G20" s="68"/>
      <c r="H20" s="64"/>
      <c r="I20" s="65"/>
      <c r="J20" s="65"/>
      <c r="K20" s="69"/>
      <c r="L20" s="112"/>
      <c r="M20" s="110"/>
      <c r="N20" s="64"/>
      <c r="O20" s="65" t="s">
        <v>54</v>
      </c>
      <c r="P20" s="66">
        <v>21.3</v>
      </c>
      <c r="Q20" s="67">
        <f t="shared" si="1"/>
        <v>100.11</v>
      </c>
      <c r="R20" s="68"/>
      <c r="S20" s="64"/>
      <c r="T20" s="65"/>
      <c r="U20" s="65" t="s">
        <v>61</v>
      </c>
    </row>
    <row r="21" spans="1:21" ht="19.5" x14ac:dyDescent="0.15">
      <c r="A21" s="108"/>
      <c r="B21" s="110"/>
      <c r="C21" s="64"/>
      <c r="D21" s="65" t="s">
        <v>54</v>
      </c>
      <c r="E21" s="66">
        <v>42.6</v>
      </c>
      <c r="F21" s="67">
        <f t="shared" si="0"/>
        <v>200.22</v>
      </c>
      <c r="G21" s="68"/>
      <c r="H21" s="64"/>
      <c r="I21" s="65"/>
      <c r="J21" s="65" t="s">
        <v>61</v>
      </c>
      <c r="K21" s="69"/>
      <c r="L21" s="112"/>
      <c r="M21" s="110"/>
      <c r="N21" s="64"/>
      <c r="O21" s="65" t="s">
        <v>43</v>
      </c>
      <c r="P21" s="66">
        <v>22.2</v>
      </c>
      <c r="Q21" s="67">
        <f t="shared" si="1"/>
        <v>104.34</v>
      </c>
      <c r="R21" s="68"/>
      <c r="S21" s="64"/>
      <c r="T21" s="65"/>
      <c r="U21" s="65"/>
    </row>
    <row r="22" spans="1:21" ht="19.5" x14ac:dyDescent="0.15">
      <c r="A22" s="109"/>
      <c r="B22" s="111"/>
      <c r="C22" s="64"/>
      <c r="D22" s="65" t="s">
        <v>39</v>
      </c>
      <c r="E22" s="66">
        <v>5.9</v>
      </c>
      <c r="F22" s="67">
        <f t="shared" si="0"/>
        <v>27.73</v>
      </c>
      <c r="G22" s="68"/>
      <c r="H22" s="64"/>
      <c r="I22" s="65"/>
      <c r="J22" s="65" t="s">
        <v>61</v>
      </c>
      <c r="K22" s="69"/>
      <c r="L22" s="113"/>
      <c r="M22" s="111"/>
      <c r="N22" s="64"/>
      <c r="O22" s="65" t="s">
        <v>39</v>
      </c>
      <c r="P22" s="66">
        <v>5.9</v>
      </c>
      <c r="Q22" s="67">
        <f t="shared" si="1"/>
        <v>27.73</v>
      </c>
      <c r="R22" s="68"/>
      <c r="S22" s="64"/>
      <c r="T22" s="65"/>
      <c r="U22" s="65" t="s">
        <v>61</v>
      </c>
    </row>
    <row r="23" spans="1:21" ht="19.5" x14ac:dyDescent="0.15">
      <c r="A23" s="108">
        <v>7</v>
      </c>
      <c r="B23" s="110" t="s">
        <v>18</v>
      </c>
      <c r="C23" s="64"/>
      <c r="D23" s="65" t="s">
        <v>3</v>
      </c>
      <c r="E23" s="66">
        <v>11.1</v>
      </c>
      <c r="F23" s="67">
        <f t="shared" si="0"/>
        <v>52.17</v>
      </c>
      <c r="G23" s="68"/>
      <c r="H23" s="64"/>
      <c r="I23" s="65"/>
      <c r="J23" s="65"/>
      <c r="K23" s="69"/>
      <c r="L23" s="112">
        <v>20</v>
      </c>
      <c r="M23" s="110" t="s">
        <v>5</v>
      </c>
      <c r="N23" s="64"/>
      <c r="O23" s="65" t="s">
        <v>19</v>
      </c>
      <c r="P23" s="66">
        <v>29.4</v>
      </c>
      <c r="Q23" s="67">
        <f t="shared" si="1"/>
        <v>138.18</v>
      </c>
      <c r="R23" s="68"/>
      <c r="S23" s="64"/>
      <c r="T23" s="65"/>
      <c r="U23" s="65" t="s">
        <v>61</v>
      </c>
    </row>
    <row r="24" spans="1:21" ht="19.5" x14ac:dyDescent="0.15">
      <c r="A24" s="108"/>
      <c r="B24" s="110"/>
      <c r="C24" s="64"/>
      <c r="D24" s="65" t="s">
        <v>11</v>
      </c>
      <c r="E24" s="66">
        <v>5.6</v>
      </c>
      <c r="F24" s="67">
        <f t="shared" si="0"/>
        <v>26.32</v>
      </c>
      <c r="G24" s="68"/>
      <c r="H24" s="64"/>
      <c r="I24" s="65"/>
      <c r="J24" s="65"/>
      <c r="K24" s="69"/>
      <c r="L24" s="112"/>
      <c r="M24" s="110"/>
      <c r="N24" s="64"/>
      <c r="O24" s="65" t="s">
        <v>3</v>
      </c>
      <c r="P24" s="66">
        <v>11.1</v>
      </c>
      <c r="Q24" s="67">
        <f t="shared" si="1"/>
        <v>52.17</v>
      </c>
      <c r="R24" s="68"/>
      <c r="S24" s="64"/>
      <c r="T24" s="65"/>
      <c r="U24" s="65"/>
    </row>
    <row r="25" spans="1:21" ht="19.5" x14ac:dyDescent="0.15">
      <c r="A25" s="108"/>
      <c r="B25" s="110"/>
      <c r="C25" s="64"/>
      <c r="D25" s="65" t="s">
        <v>54</v>
      </c>
      <c r="E25" s="66">
        <v>31.9</v>
      </c>
      <c r="F25" s="67">
        <f t="shared" si="0"/>
        <v>149.93</v>
      </c>
      <c r="G25" s="68"/>
      <c r="H25" s="64"/>
      <c r="I25" s="65"/>
      <c r="J25" s="65" t="s">
        <v>61</v>
      </c>
      <c r="K25" s="69"/>
      <c r="L25" s="112"/>
      <c r="M25" s="110"/>
      <c r="N25" s="64"/>
      <c r="O25" s="65" t="s">
        <v>21</v>
      </c>
      <c r="P25" s="66">
        <v>11.1</v>
      </c>
      <c r="Q25" s="67">
        <f t="shared" si="1"/>
        <v>52.17</v>
      </c>
      <c r="R25" s="68"/>
      <c r="S25" s="64"/>
      <c r="T25" s="65"/>
      <c r="U25" s="65"/>
    </row>
    <row r="26" spans="1:21" ht="19.5" x14ac:dyDescent="0.15">
      <c r="A26" s="108"/>
      <c r="B26" s="110"/>
      <c r="C26" s="64"/>
      <c r="D26" s="65" t="s">
        <v>39</v>
      </c>
      <c r="E26" s="66">
        <v>5.9</v>
      </c>
      <c r="F26" s="67">
        <f t="shared" si="0"/>
        <v>27.73</v>
      </c>
      <c r="G26" s="68"/>
      <c r="H26" s="64"/>
      <c r="I26" s="65"/>
      <c r="J26" s="65" t="s">
        <v>61</v>
      </c>
      <c r="K26" s="69"/>
      <c r="L26" s="112"/>
      <c r="M26" s="110"/>
      <c r="N26" s="64"/>
      <c r="O26" s="65" t="s">
        <v>40</v>
      </c>
      <c r="P26" s="66">
        <v>23.5</v>
      </c>
      <c r="Q26" s="67">
        <f t="shared" si="1"/>
        <v>110.45</v>
      </c>
      <c r="R26" s="68"/>
      <c r="S26" s="64"/>
      <c r="T26" s="65"/>
      <c r="U26" s="65" t="s">
        <v>61</v>
      </c>
    </row>
    <row r="27" spans="1:21" ht="19.5" x14ac:dyDescent="0.15">
      <c r="A27" s="109"/>
      <c r="B27" s="111"/>
      <c r="C27" s="64"/>
      <c r="D27" s="65" t="s">
        <v>21</v>
      </c>
      <c r="E27" s="66">
        <v>16.7</v>
      </c>
      <c r="F27" s="67">
        <f t="shared" si="0"/>
        <v>78.489999999999995</v>
      </c>
      <c r="G27" s="68"/>
      <c r="H27" s="64"/>
      <c r="I27" s="65"/>
      <c r="J27" s="65"/>
      <c r="K27" s="69"/>
      <c r="L27" s="113"/>
      <c r="M27" s="111"/>
      <c r="N27" s="64"/>
      <c r="O27" s="65" t="s">
        <v>1</v>
      </c>
      <c r="P27" s="66">
        <v>5.4</v>
      </c>
      <c r="Q27" s="67">
        <f t="shared" si="1"/>
        <v>25.38</v>
      </c>
      <c r="R27" s="68"/>
      <c r="S27" s="64"/>
      <c r="T27" s="65"/>
      <c r="U27" s="65" t="s">
        <v>61</v>
      </c>
    </row>
    <row r="28" spans="1:21" ht="19.5" x14ac:dyDescent="0.15">
      <c r="A28" s="108">
        <v>8</v>
      </c>
      <c r="B28" s="110" t="s">
        <v>13</v>
      </c>
      <c r="C28" s="64"/>
      <c r="D28" s="65" t="s">
        <v>12</v>
      </c>
      <c r="E28" s="66">
        <v>1</v>
      </c>
      <c r="F28" s="67">
        <f t="shared" si="0"/>
        <v>4.7</v>
      </c>
      <c r="G28" s="68"/>
      <c r="H28" s="64"/>
      <c r="I28" s="65"/>
      <c r="J28" s="65"/>
      <c r="K28" s="69"/>
    </row>
    <row r="29" spans="1:21" ht="19.5" x14ac:dyDescent="0.15">
      <c r="A29" s="108"/>
      <c r="B29" s="110"/>
      <c r="C29" s="64"/>
      <c r="D29" s="65" t="s">
        <v>3</v>
      </c>
      <c r="E29" s="66">
        <v>22.2</v>
      </c>
      <c r="F29" s="67">
        <f t="shared" si="0"/>
        <v>104.34</v>
      </c>
      <c r="G29" s="68"/>
      <c r="H29" s="64"/>
      <c r="I29" s="65"/>
      <c r="J29" s="65"/>
      <c r="K29" s="69"/>
      <c r="L29" s="58"/>
    </row>
    <row r="30" spans="1:21" ht="19.5" x14ac:dyDescent="0.15">
      <c r="A30" s="108"/>
      <c r="B30" s="110"/>
      <c r="C30" s="64"/>
      <c r="D30" s="65" t="s">
        <v>40</v>
      </c>
      <c r="E30" s="66">
        <v>11.8</v>
      </c>
      <c r="F30" s="67">
        <f t="shared" si="0"/>
        <v>55.46</v>
      </c>
      <c r="G30" s="68"/>
      <c r="H30" s="64"/>
      <c r="I30" s="65"/>
      <c r="J30" s="65" t="s">
        <v>61</v>
      </c>
      <c r="K30" s="69"/>
      <c r="L30" s="58"/>
    </row>
    <row r="31" spans="1:21" ht="19.5" x14ac:dyDescent="0.15">
      <c r="A31" s="108"/>
      <c r="B31" s="110"/>
      <c r="C31" s="64"/>
      <c r="D31" s="65" t="s">
        <v>21</v>
      </c>
      <c r="E31" s="66">
        <v>11.1</v>
      </c>
      <c r="F31" s="67">
        <f t="shared" si="0"/>
        <v>52.17</v>
      </c>
      <c r="G31" s="68"/>
      <c r="H31" s="64"/>
      <c r="I31" s="65"/>
      <c r="J31" s="65"/>
      <c r="K31" s="69"/>
      <c r="L31" s="58"/>
    </row>
    <row r="32" spans="1:21" ht="19.5" x14ac:dyDescent="0.15">
      <c r="A32" s="108"/>
      <c r="B32" s="110"/>
      <c r="C32" s="64"/>
      <c r="D32" s="65" t="s">
        <v>14</v>
      </c>
      <c r="E32" s="66">
        <v>22.2</v>
      </c>
      <c r="F32" s="67">
        <f t="shared" si="0"/>
        <v>104.34</v>
      </c>
      <c r="G32" s="68"/>
      <c r="H32" s="64"/>
      <c r="I32" s="65"/>
      <c r="J32" s="65"/>
      <c r="K32" s="69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 ht="19.5" x14ac:dyDescent="0.15">
      <c r="A33" s="109"/>
      <c r="B33" s="111"/>
      <c r="C33" s="64"/>
      <c r="D33" s="65" t="s">
        <v>39</v>
      </c>
      <c r="E33" s="66">
        <v>5.9</v>
      </c>
      <c r="F33" s="67">
        <f t="shared" si="0"/>
        <v>27.73</v>
      </c>
      <c r="G33" s="68"/>
      <c r="H33" s="64"/>
      <c r="I33" s="65"/>
      <c r="J33" s="65" t="s">
        <v>61</v>
      </c>
      <c r="K33" s="69"/>
      <c r="L33" s="58"/>
    </row>
    <row r="34" spans="1:21" ht="19.5" x14ac:dyDescent="0.15">
      <c r="A34" s="108">
        <v>11</v>
      </c>
      <c r="B34" s="110" t="s">
        <v>16</v>
      </c>
      <c r="C34" s="64"/>
      <c r="D34" s="65" t="s">
        <v>4</v>
      </c>
      <c r="E34" s="66">
        <v>31.9</v>
      </c>
      <c r="F34" s="67">
        <f t="shared" si="0"/>
        <v>149.93</v>
      </c>
      <c r="G34" s="68"/>
      <c r="H34" s="64"/>
      <c r="I34" s="65"/>
      <c r="J34" s="65"/>
    </row>
    <row r="35" spans="1:21" ht="19.5" x14ac:dyDescent="0.15">
      <c r="A35" s="108"/>
      <c r="B35" s="110"/>
      <c r="C35" s="64"/>
      <c r="D35" s="65" t="s">
        <v>3</v>
      </c>
      <c r="E35" s="66">
        <v>22.2</v>
      </c>
      <c r="F35" s="67">
        <f t="shared" si="0"/>
        <v>104.34</v>
      </c>
      <c r="G35" s="68"/>
      <c r="H35" s="64"/>
      <c r="I35" s="65"/>
      <c r="J35" s="65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ht="19.5" x14ac:dyDescent="0.15">
      <c r="A36" s="108"/>
      <c r="B36" s="110"/>
      <c r="C36" s="64"/>
      <c r="D36" s="65" t="s">
        <v>40</v>
      </c>
      <c r="E36" s="66">
        <v>35.299999999999997</v>
      </c>
      <c r="F36" s="67">
        <f t="shared" si="0"/>
        <v>165.91</v>
      </c>
      <c r="G36" s="68"/>
      <c r="H36" s="64"/>
      <c r="I36" s="65"/>
      <c r="J36" s="65" t="s">
        <v>61</v>
      </c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ht="19.5" x14ac:dyDescent="0.15">
      <c r="A37" s="109"/>
      <c r="B37" s="111"/>
      <c r="C37" s="64"/>
      <c r="D37" s="65" t="s">
        <v>14</v>
      </c>
      <c r="E37" s="66">
        <v>44.4</v>
      </c>
      <c r="F37" s="67">
        <f t="shared" si="0"/>
        <v>208.68</v>
      </c>
      <c r="G37" s="68"/>
      <c r="H37" s="64"/>
      <c r="I37" s="65"/>
      <c r="J37" s="65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ht="19.5" x14ac:dyDescent="0.15">
      <c r="A38" s="108">
        <v>12</v>
      </c>
      <c r="B38" s="110" t="s">
        <v>9</v>
      </c>
      <c r="C38" s="64"/>
      <c r="D38" s="65" t="s">
        <v>3</v>
      </c>
      <c r="E38" s="66">
        <v>22.2</v>
      </c>
      <c r="F38" s="67">
        <f t="shared" si="0"/>
        <v>104.34</v>
      </c>
      <c r="G38" s="68"/>
      <c r="H38" s="64"/>
      <c r="I38" s="65"/>
      <c r="J38" s="65"/>
    </row>
    <row r="39" spans="1:21" ht="19.5" x14ac:dyDescent="0.15">
      <c r="A39" s="108"/>
      <c r="B39" s="110"/>
      <c r="C39" s="64"/>
      <c r="D39" s="65" t="s">
        <v>54</v>
      </c>
      <c r="E39" s="66">
        <v>53.2</v>
      </c>
      <c r="F39" s="67">
        <f t="shared" si="0"/>
        <v>250.04</v>
      </c>
      <c r="G39" s="68"/>
      <c r="H39" s="64"/>
      <c r="I39" s="65"/>
      <c r="J39" s="65" t="s">
        <v>61</v>
      </c>
      <c r="L39" s="70"/>
      <c r="M39" s="71"/>
      <c r="N39" s="71"/>
      <c r="O39" s="71"/>
      <c r="P39" s="71"/>
      <c r="Q39" s="71"/>
      <c r="R39" s="71"/>
      <c r="S39" s="71"/>
      <c r="T39" s="71"/>
      <c r="U39" s="71"/>
    </row>
    <row r="40" spans="1:21" ht="19.5" x14ac:dyDescent="0.15">
      <c r="A40" s="108"/>
      <c r="B40" s="110"/>
      <c r="C40" s="64"/>
      <c r="D40" s="65" t="s">
        <v>39</v>
      </c>
      <c r="E40" s="66">
        <v>5.9</v>
      </c>
      <c r="F40" s="67">
        <f t="shared" si="0"/>
        <v>27.73</v>
      </c>
      <c r="G40" s="68"/>
      <c r="H40" s="64"/>
      <c r="I40" s="65"/>
      <c r="J40" s="65" t="s">
        <v>61</v>
      </c>
      <c r="L40" s="70"/>
      <c r="M40" s="71"/>
      <c r="N40" s="71"/>
      <c r="O40" s="71"/>
      <c r="P40" s="71"/>
      <c r="Q40" s="71"/>
      <c r="R40" s="71"/>
      <c r="S40" s="71"/>
      <c r="T40" s="71"/>
      <c r="U40" s="71"/>
    </row>
    <row r="41" spans="1:21" ht="19.5" x14ac:dyDescent="0.15">
      <c r="A41" s="108"/>
      <c r="B41" s="110"/>
      <c r="C41" s="64"/>
      <c r="D41" s="65" t="s">
        <v>6</v>
      </c>
      <c r="E41" s="66">
        <v>36.1</v>
      </c>
      <c r="F41" s="67">
        <f t="shared" si="0"/>
        <v>169.67</v>
      </c>
      <c r="G41" s="68"/>
      <c r="H41" s="64"/>
      <c r="I41" s="65"/>
      <c r="J41" s="65"/>
      <c r="L41" s="70"/>
      <c r="M41" s="71"/>
      <c r="N41" s="71"/>
      <c r="O41" s="71"/>
      <c r="P41" s="71"/>
      <c r="Q41" s="71"/>
      <c r="R41" s="71"/>
      <c r="S41" s="71"/>
      <c r="T41" s="71"/>
      <c r="U41" s="71"/>
    </row>
    <row r="42" spans="1:21" ht="19.5" x14ac:dyDescent="0.15">
      <c r="A42" s="108"/>
      <c r="B42" s="110"/>
      <c r="C42" s="64"/>
      <c r="D42" s="65" t="s">
        <v>51</v>
      </c>
      <c r="E42" s="66">
        <v>5.3</v>
      </c>
      <c r="F42" s="67">
        <f t="shared" si="0"/>
        <v>24.91</v>
      </c>
      <c r="G42" s="68"/>
      <c r="H42" s="64"/>
      <c r="I42" s="65"/>
      <c r="J42" s="65"/>
      <c r="L42" s="58"/>
      <c r="M42" s="58"/>
      <c r="N42" s="58"/>
      <c r="O42" s="58"/>
      <c r="P42" s="58"/>
      <c r="Q42" s="58" t="s">
        <v>0</v>
      </c>
      <c r="R42" s="58"/>
      <c r="S42" s="58"/>
      <c r="T42" s="58"/>
      <c r="U42" s="58"/>
    </row>
    <row r="43" spans="1:21" ht="19.5" x14ac:dyDescent="0.15">
      <c r="A43" s="109"/>
      <c r="B43" s="111"/>
      <c r="C43" s="64"/>
      <c r="D43" s="65" t="s">
        <v>3</v>
      </c>
      <c r="E43" s="66">
        <v>11.1</v>
      </c>
      <c r="F43" s="67">
        <f t="shared" si="0"/>
        <v>52.17</v>
      </c>
      <c r="G43" s="68"/>
      <c r="H43" s="64"/>
      <c r="I43" s="65"/>
      <c r="J43" s="65"/>
      <c r="L43" s="58"/>
      <c r="M43" s="58"/>
      <c r="N43" s="58"/>
      <c r="O43" s="58"/>
      <c r="P43" s="58"/>
      <c r="Q43" s="58"/>
      <c r="S43" s="58"/>
      <c r="T43" s="58"/>
      <c r="U43" s="58"/>
    </row>
    <row r="44" spans="1:21" ht="19.5" x14ac:dyDescent="0.15">
      <c r="A44" s="108">
        <v>13</v>
      </c>
      <c r="B44" s="108" t="s">
        <v>5</v>
      </c>
      <c r="C44" s="64"/>
      <c r="D44" s="65" t="s">
        <v>3</v>
      </c>
      <c r="E44" s="66">
        <v>16.7</v>
      </c>
      <c r="F44" s="67">
        <f t="shared" si="0"/>
        <v>78.489999999999995</v>
      </c>
      <c r="G44" s="68"/>
      <c r="H44" s="64"/>
      <c r="I44" s="65"/>
      <c r="J44" s="65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ht="19.5" x14ac:dyDescent="0.15">
      <c r="A45" s="114"/>
      <c r="B45" s="114"/>
      <c r="C45" s="64"/>
      <c r="D45" s="65" t="s">
        <v>4</v>
      </c>
      <c r="E45" s="66">
        <v>16</v>
      </c>
      <c r="F45" s="67">
        <f t="shared" si="0"/>
        <v>75.2</v>
      </c>
      <c r="G45" s="68"/>
      <c r="H45" s="64"/>
      <c r="I45" s="65"/>
      <c r="J45" s="65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19.5" x14ac:dyDescent="0.15">
      <c r="A46" s="114"/>
      <c r="B46" s="114"/>
      <c r="C46" s="64"/>
      <c r="D46" s="65" t="s">
        <v>6</v>
      </c>
      <c r="E46" s="66">
        <v>20.6</v>
      </c>
      <c r="F46" s="67">
        <f t="shared" si="0"/>
        <v>96.82</v>
      </c>
      <c r="G46" s="68"/>
      <c r="H46" s="64"/>
      <c r="I46" s="65"/>
      <c r="J46" s="65"/>
    </row>
    <row r="47" spans="1:21" ht="19.5" x14ac:dyDescent="0.15">
      <c r="A47" s="114"/>
      <c r="B47" s="114"/>
      <c r="C47" s="64"/>
      <c r="D47" s="65" t="s">
        <v>1</v>
      </c>
      <c r="E47" s="66">
        <v>5.4</v>
      </c>
      <c r="F47" s="67">
        <f t="shared" si="0"/>
        <v>25.38</v>
      </c>
      <c r="G47" s="68"/>
      <c r="H47" s="64"/>
      <c r="I47" s="65"/>
      <c r="J47" s="65" t="s">
        <v>61</v>
      </c>
    </row>
    <row r="48" spans="1:21" ht="19.5" x14ac:dyDescent="0.15">
      <c r="A48" s="115"/>
      <c r="B48" s="115"/>
      <c r="C48" s="64"/>
      <c r="D48" s="65" t="s">
        <v>14</v>
      </c>
      <c r="E48" s="66">
        <v>66.7</v>
      </c>
      <c r="F48" s="67">
        <f t="shared" si="0"/>
        <v>313.49</v>
      </c>
      <c r="G48" s="68"/>
      <c r="H48" s="64"/>
      <c r="I48" s="65"/>
      <c r="J48" s="65"/>
    </row>
  </sheetData>
  <sheetProtection algorithmName="SHA-512" hashValue="evoXUjE0vJOJOJo2u+5ob3Zf2gDfZMWvgEPDxe7AObC/PprNr3zvBQeNC7e2bF/YRsoN9HW0zlquoheh7F3PUg==" saltValue="oqlZ9csGQLVld1RVe9Rztg==" spinCount="100000" sheet="1" objects="1" scenarios="1"/>
  <mergeCells count="32">
    <mergeCell ref="A44:A48"/>
    <mergeCell ref="B44:B48"/>
    <mergeCell ref="A28:A33"/>
    <mergeCell ref="B28:B33"/>
    <mergeCell ref="A34:A37"/>
    <mergeCell ref="B34:B37"/>
    <mergeCell ref="A38:A43"/>
    <mergeCell ref="B38:B43"/>
    <mergeCell ref="L18:L22"/>
    <mergeCell ref="M18:M22"/>
    <mergeCell ref="A19:A22"/>
    <mergeCell ref="B19:B22"/>
    <mergeCell ref="A23:A27"/>
    <mergeCell ref="B23:B27"/>
    <mergeCell ref="L23:L27"/>
    <mergeCell ref="M23:M27"/>
    <mergeCell ref="A1:U1"/>
    <mergeCell ref="Q3:S3"/>
    <mergeCell ref="F4:H4"/>
    <mergeCell ref="Q4:S4"/>
    <mergeCell ref="A5:A8"/>
    <mergeCell ref="B5:B8"/>
    <mergeCell ref="L5:L9"/>
    <mergeCell ref="M5:M9"/>
    <mergeCell ref="A9:A13"/>
    <mergeCell ref="B9:B13"/>
    <mergeCell ref="L10:L12"/>
    <mergeCell ref="M10:M12"/>
    <mergeCell ref="L13:L17"/>
    <mergeCell ref="M13:M17"/>
    <mergeCell ref="A14:A18"/>
    <mergeCell ref="B14:B18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workbookViewId="0">
      <selection activeCell="F3" sqref="F3"/>
    </sheetView>
  </sheetViews>
  <sheetFormatPr defaultRowHeight="14.25" x14ac:dyDescent="0.15"/>
  <cols>
    <col min="1" max="2" width="3.125" style="32" customWidth="1"/>
    <col min="3" max="3" width="7.125" style="32" hidden="1" customWidth="1"/>
    <col min="4" max="4" width="13.125" style="32" customWidth="1"/>
    <col min="5" max="5" width="6.625" style="32" customWidth="1"/>
    <col min="6" max="6" width="9.875" style="32" customWidth="1"/>
    <col min="7" max="7" width="3.125" style="32" customWidth="1"/>
    <col min="8" max="8" width="2" style="32" customWidth="1"/>
    <col min="9" max="9" width="2.75" style="32" hidden="1" customWidth="1"/>
    <col min="10" max="10" width="8" style="32" customWidth="1"/>
    <col min="11" max="11" width="1.5" style="32" customWidth="1"/>
    <col min="12" max="13" width="3.125" style="32" customWidth="1"/>
    <col min="14" max="14" width="7.5" style="32" hidden="1" customWidth="1"/>
    <col min="15" max="15" width="13.125" style="32" customWidth="1"/>
    <col min="16" max="16" width="6.625" style="32" customWidth="1"/>
    <col min="17" max="17" width="9.875" style="32" customWidth="1"/>
    <col min="18" max="18" width="3.125" style="32" customWidth="1"/>
    <col min="19" max="19" width="2" style="32" customWidth="1"/>
    <col min="20" max="20" width="0" style="32" hidden="1" customWidth="1"/>
    <col min="21" max="21" width="8" style="32" customWidth="1"/>
    <col min="22" max="22" width="8.125" style="32" customWidth="1"/>
    <col min="23" max="23" width="8" style="32" customWidth="1"/>
    <col min="24" max="16384" width="9" style="49"/>
  </cols>
  <sheetData>
    <row r="1" spans="1:21" ht="22.5" customHeight="1" x14ac:dyDescent="0.15">
      <c r="A1" s="98" t="s">
        <v>63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20.25" customHeight="1" x14ac:dyDescent="0.15">
      <c r="L2" s="33" t="s">
        <v>34</v>
      </c>
      <c r="M2" s="33"/>
      <c r="N2" s="33"/>
      <c r="O2" s="33"/>
      <c r="P2" s="33"/>
      <c r="Q2" s="33"/>
      <c r="R2" s="33"/>
      <c r="S2" s="34"/>
      <c r="T2" s="34"/>
      <c r="U2" s="34" t="s">
        <v>33</v>
      </c>
    </row>
    <row r="3" spans="1:21" ht="20.25" customHeight="1" x14ac:dyDescent="0.15">
      <c r="A3" s="35" t="s">
        <v>64</v>
      </c>
      <c r="B3" s="35"/>
      <c r="C3" s="35"/>
      <c r="D3" s="35"/>
      <c r="E3" s="33" t="s">
        <v>31</v>
      </c>
      <c r="F3" s="50">
        <v>4700</v>
      </c>
      <c r="G3" s="33"/>
      <c r="I3" s="36"/>
      <c r="L3" s="36"/>
      <c r="M3" s="36"/>
      <c r="N3" s="36"/>
      <c r="O3" s="36"/>
      <c r="P3" s="36"/>
      <c r="Q3" s="99"/>
      <c r="R3" s="99"/>
      <c r="S3" s="99"/>
      <c r="T3" s="36"/>
    </row>
    <row r="4" spans="1:21" s="40" customFormat="1" ht="42" customHeight="1" x14ac:dyDescent="0.15">
      <c r="A4" s="37" t="s">
        <v>30</v>
      </c>
      <c r="B4" s="37" t="s">
        <v>29</v>
      </c>
      <c r="C4" s="37" t="s">
        <v>28</v>
      </c>
      <c r="D4" s="37" t="s">
        <v>27</v>
      </c>
      <c r="E4" s="38" t="s">
        <v>26</v>
      </c>
      <c r="F4" s="100" t="s">
        <v>25</v>
      </c>
      <c r="G4" s="101"/>
      <c r="H4" s="102"/>
      <c r="I4" s="37" t="s">
        <v>24</v>
      </c>
      <c r="J4" s="37" t="s">
        <v>23</v>
      </c>
      <c r="K4" s="39"/>
      <c r="L4" s="37" t="s">
        <v>30</v>
      </c>
      <c r="M4" s="37" t="s">
        <v>29</v>
      </c>
      <c r="N4" s="37" t="s">
        <v>28</v>
      </c>
      <c r="O4" s="37" t="s">
        <v>27</v>
      </c>
      <c r="P4" s="38" t="s">
        <v>26</v>
      </c>
      <c r="Q4" s="100" t="s">
        <v>25</v>
      </c>
      <c r="R4" s="101"/>
      <c r="S4" s="102"/>
      <c r="T4" s="37" t="s">
        <v>24</v>
      </c>
      <c r="U4" s="37" t="s">
        <v>23</v>
      </c>
    </row>
    <row r="5" spans="1:21" ht="17.25" customHeight="1" x14ac:dyDescent="0.15">
      <c r="A5" s="92">
        <v>11</v>
      </c>
      <c r="B5" s="90" t="s">
        <v>18</v>
      </c>
      <c r="C5" s="41"/>
      <c r="D5" s="46" t="s">
        <v>3</v>
      </c>
      <c r="E5" s="73">
        <v>11.1</v>
      </c>
      <c r="F5" s="51">
        <f>E5*$F$3/1000</f>
        <v>52.17</v>
      </c>
      <c r="G5" s="45"/>
      <c r="H5" s="41"/>
      <c r="I5" s="46"/>
      <c r="J5" s="46"/>
      <c r="K5" s="47"/>
      <c r="L5" s="92">
        <v>23</v>
      </c>
      <c r="M5" s="92" t="s">
        <v>9</v>
      </c>
      <c r="N5" s="41"/>
      <c r="O5" s="46" t="s">
        <v>3</v>
      </c>
      <c r="P5" s="73">
        <v>16.7</v>
      </c>
      <c r="Q5" s="51">
        <f>P5*$F$3/1000</f>
        <v>78.489999999999995</v>
      </c>
      <c r="R5" s="45"/>
      <c r="S5" s="41"/>
      <c r="T5" s="46"/>
      <c r="U5" s="46"/>
    </row>
    <row r="6" spans="1:21" ht="17.25" customHeight="1" x14ac:dyDescent="0.15">
      <c r="A6" s="92"/>
      <c r="B6" s="90"/>
      <c r="C6" s="41"/>
      <c r="D6" s="46" t="s">
        <v>4</v>
      </c>
      <c r="E6" s="73">
        <v>10.6</v>
      </c>
      <c r="F6" s="51">
        <f t="shared" ref="F6:F42" si="0">E6*$F$3/1000</f>
        <v>49.82</v>
      </c>
      <c r="G6" s="45"/>
      <c r="H6" s="41"/>
      <c r="I6" s="46"/>
      <c r="J6" s="46"/>
      <c r="K6" s="47"/>
      <c r="L6" s="93"/>
      <c r="M6" s="93"/>
      <c r="N6" s="41"/>
      <c r="O6" s="46" t="s">
        <v>11</v>
      </c>
      <c r="P6" s="73">
        <v>5.6</v>
      </c>
      <c r="Q6" s="51">
        <f>P6*$F$3/1000</f>
        <v>26.32</v>
      </c>
      <c r="R6" s="45"/>
      <c r="S6" s="41"/>
      <c r="T6" s="46"/>
      <c r="U6" s="46"/>
    </row>
    <row r="7" spans="1:21" ht="17.25" customHeight="1" x14ac:dyDescent="0.15">
      <c r="A7" s="92"/>
      <c r="B7" s="90"/>
      <c r="C7" s="41"/>
      <c r="D7" s="46" t="s">
        <v>54</v>
      </c>
      <c r="E7" s="73">
        <v>37.200000000000003</v>
      </c>
      <c r="F7" s="51">
        <f t="shared" si="0"/>
        <v>174.84</v>
      </c>
      <c r="G7" s="45"/>
      <c r="H7" s="41"/>
      <c r="I7" s="46"/>
      <c r="J7" s="46" t="s">
        <v>7</v>
      </c>
      <c r="K7" s="47"/>
      <c r="L7" s="93"/>
      <c r="M7" s="93"/>
      <c r="N7" s="41"/>
      <c r="O7" s="46" t="s">
        <v>4</v>
      </c>
      <c r="P7" s="73">
        <v>16</v>
      </c>
      <c r="Q7" s="51">
        <f>P7*$F$3/1000</f>
        <v>75.2</v>
      </c>
      <c r="R7" s="45"/>
      <c r="S7" s="41"/>
      <c r="T7" s="46"/>
      <c r="U7" s="46"/>
    </row>
    <row r="8" spans="1:21" ht="17.25" customHeight="1" x14ac:dyDescent="0.15">
      <c r="A8" s="95"/>
      <c r="B8" s="91"/>
      <c r="C8" s="41"/>
      <c r="D8" s="46" t="s">
        <v>8</v>
      </c>
      <c r="E8" s="73">
        <v>11.8</v>
      </c>
      <c r="F8" s="51">
        <f t="shared" si="0"/>
        <v>55.46</v>
      </c>
      <c r="G8" s="45"/>
      <c r="H8" s="41"/>
      <c r="I8" s="46"/>
      <c r="J8" s="46" t="s">
        <v>7</v>
      </c>
      <c r="K8" s="47"/>
      <c r="L8" s="93"/>
      <c r="M8" s="93"/>
      <c r="N8" s="41"/>
      <c r="O8" s="46" t="s">
        <v>1</v>
      </c>
      <c r="P8" s="73">
        <v>5.4</v>
      </c>
      <c r="Q8" s="51">
        <f t="shared" ref="Q8:Q31" si="1">P8*$F$3/1000</f>
        <v>25.38</v>
      </c>
      <c r="R8" s="45"/>
      <c r="S8" s="41"/>
      <c r="T8" s="46"/>
      <c r="U8" s="46" t="s">
        <v>7</v>
      </c>
    </row>
    <row r="9" spans="1:21" ht="17.25" customHeight="1" x14ac:dyDescent="0.15">
      <c r="A9" s="92">
        <v>12</v>
      </c>
      <c r="B9" s="90" t="s">
        <v>13</v>
      </c>
      <c r="C9" s="41"/>
      <c r="D9" s="46" t="s">
        <v>3</v>
      </c>
      <c r="E9" s="73">
        <v>22.2</v>
      </c>
      <c r="F9" s="51">
        <f t="shared" si="0"/>
        <v>104.34</v>
      </c>
      <c r="G9" s="45"/>
      <c r="H9" s="41"/>
      <c r="I9" s="46"/>
      <c r="J9" s="46"/>
      <c r="K9" s="47"/>
      <c r="L9" s="94"/>
      <c r="M9" s="94"/>
      <c r="N9" s="41"/>
      <c r="O9" s="46" t="s">
        <v>21</v>
      </c>
      <c r="P9" s="73">
        <v>38.9</v>
      </c>
      <c r="Q9" s="51">
        <f t="shared" si="1"/>
        <v>182.83</v>
      </c>
      <c r="R9" s="45"/>
      <c r="S9" s="41"/>
      <c r="T9" s="46"/>
      <c r="U9" s="46"/>
    </row>
    <row r="10" spans="1:21" ht="17.25" customHeight="1" x14ac:dyDescent="0.15">
      <c r="A10" s="92"/>
      <c r="B10" s="90"/>
      <c r="C10" s="41"/>
      <c r="D10" s="46" t="s">
        <v>14</v>
      </c>
      <c r="E10" s="73">
        <v>83.3</v>
      </c>
      <c r="F10" s="51">
        <f t="shared" si="0"/>
        <v>391.51</v>
      </c>
      <c r="G10" s="45"/>
      <c r="H10" s="41"/>
      <c r="I10" s="46"/>
      <c r="J10" s="46"/>
      <c r="K10" s="47"/>
      <c r="L10" s="96">
        <v>24</v>
      </c>
      <c r="M10" s="90" t="s">
        <v>5</v>
      </c>
      <c r="N10" s="41"/>
      <c r="O10" s="46" t="s">
        <v>3</v>
      </c>
      <c r="P10" s="73">
        <v>5.6</v>
      </c>
      <c r="Q10" s="51">
        <f t="shared" si="1"/>
        <v>26.32</v>
      </c>
      <c r="R10" s="45"/>
      <c r="S10" s="41"/>
      <c r="T10" s="46"/>
      <c r="U10" s="46"/>
    </row>
    <row r="11" spans="1:21" ht="17.25" customHeight="1" x14ac:dyDescent="0.15">
      <c r="A11" s="92"/>
      <c r="B11" s="90"/>
      <c r="C11" s="41"/>
      <c r="D11" s="46" t="s">
        <v>4</v>
      </c>
      <c r="E11" s="73">
        <v>42.6</v>
      </c>
      <c r="F11" s="51">
        <f t="shared" si="0"/>
        <v>200.22</v>
      </c>
      <c r="G11" s="45"/>
      <c r="H11" s="41"/>
      <c r="I11" s="46"/>
      <c r="J11" s="46"/>
      <c r="K11" s="47"/>
      <c r="L11" s="96"/>
      <c r="M11" s="90"/>
      <c r="N11" s="41"/>
      <c r="O11" s="46" t="s">
        <v>3</v>
      </c>
      <c r="P11" s="73">
        <v>16.7</v>
      </c>
      <c r="Q11" s="51">
        <f t="shared" si="1"/>
        <v>78.489999999999995</v>
      </c>
      <c r="R11" s="45"/>
      <c r="S11" s="41"/>
      <c r="T11" s="46"/>
      <c r="U11" s="46"/>
    </row>
    <row r="12" spans="1:21" ht="17.25" customHeight="1" x14ac:dyDescent="0.15">
      <c r="A12" s="95"/>
      <c r="B12" s="91"/>
      <c r="C12" s="41"/>
      <c r="D12" s="46" t="s">
        <v>3</v>
      </c>
      <c r="E12" s="73">
        <v>11.1</v>
      </c>
      <c r="F12" s="51">
        <f t="shared" si="0"/>
        <v>52.17</v>
      </c>
      <c r="G12" s="45"/>
      <c r="H12" s="41"/>
      <c r="I12" s="46"/>
      <c r="J12" s="46"/>
      <c r="K12" s="47"/>
      <c r="L12" s="96"/>
      <c r="M12" s="90"/>
      <c r="N12" s="41"/>
      <c r="O12" s="46" t="s">
        <v>4</v>
      </c>
      <c r="P12" s="73">
        <v>21.3</v>
      </c>
      <c r="Q12" s="51">
        <f t="shared" si="1"/>
        <v>100.11</v>
      </c>
      <c r="R12" s="45"/>
      <c r="S12" s="41"/>
      <c r="T12" s="46"/>
      <c r="U12" s="46"/>
    </row>
    <row r="13" spans="1:21" ht="17.25" customHeight="1" x14ac:dyDescent="0.15">
      <c r="A13" s="92">
        <v>15</v>
      </c>
      <c r="B13" s="90" t="s">
        <v>16</v>
      </c>
      <c r="C13" s="41"/>
      <c r="D13" s="46" t="s">
        <v>4</v>
      </c>
      <c r="E13" s="73">
        <v>31.9</v>
      </c>
      <c r="F13" s="51">
        <f t="shared" si="0"/>
        <v>149.93</v>
      </c>
      <c r="G13" s="45"/>
      <c r="H13" s="41"/>
      <c r="I13" s="46"/>
      <c r="J13" s="46"/>
      <c r="K13" s="47"/>
      <c r="L13" s="96"/>
      <c r="M13" s="90"/>
      <c r="N13" s="41"/>
      <c r="O13" s="46" t="s">
        <v>50</v>
      </c>
      <c r="P13" s="73">
        <v>33</v>
      </c>
      <c r="Q13" s="51">
        <f t="shared" si="1"/>
        <v>155.1</v>
      </c>
      <c r="R13" s="45"/>
      <c r="S13" s="41"/>
      <c r="T13" s="46"/>
      <c r="U13" s="46"/>
    </row>
    <row r="14" spans="1:21" ht="17.25" customHeight="1" x14ac:dyDescent="0.15">
      <c r="A14" s="92"/>
      <c r="B14" s="90"/>
      <c r="C14" s="41"/>
      <c r="D14" s="46" t="s">
        <v>3</v>
      </c>
      <c r="E14" s="73">
        <v>16.7</v>
      </c>
      <c r="F14" s="51">
        <f t="shared" si="0"/>
        <v>78.489999999999995</v>
      </c>
      <c r="G14" s="45"/>
      <c r="H14" s="41"/>
      <c r="I14" s="46"/>
      <c r="J14" s="46"/>
      <c r="K14" s="47"/>
      <c r="L14" s="97"/>
      <c r="M14" s="91"/>
      <c r="N14" s="41"/>
      <c r="O14" s="46" t="s">
        <v>65</v>
      </c>
      <c r="P14" s="73">
        <v>7.1</v>
      </c>
      <c r="Q14" s="51">
        <f t="shared" si="1"/>
        <v>33.369999999999997</v>
      </c>
      <c r="R14" s="45"/>
      <c r="S14" s="41"/>
      <c r="T14" s="46"/>
      <c r="U14" s="46"/>
    </row>
    <row r="15" spans="1:21" ht="17.25" customHeight="1" x14ac:dyDescent="0.15">
      <c r="A15" s="92"/>
      <c r="B15" s="90"/>
      <c r="C15" s="41"/>
      <c r="D15" s="46" t="s">
        <v>11</v>
      </c>
      <c r="E15" s="73">
        <v>11.1</v>
      </c>
      <c r="F15" s="51">
        <f t="shared" si="0"/>
        <v>52.17</v>
      </c>
      <c r="G15" s="45"/>
      <c r="H15" s="41"/>
      <c r="I15" s="46"/>
      <c r="J15" s="46"/>
      <c r="K15" s="47"/>
      <c r="L15" s="96">
        <v>25</v>
      </c>
      <c r="M15" s="90" t="s">
        <v>18</v>
      </c>
      <c r="N15" s="41"/>
      <c r="O15" s="46" t="s">
        <v>3</v>
      </c>
      <c r="P15" s="73">
        <v>11.1</v>
      </c>
      <c r="Q15" s="51">
        <f t="shared" si="1"/>
        <v>52.17</v>
      </c>
      <c r="R15" s="45"/>
      <c r="S15" s="41"/>
      <c r="T15" s="46"/>
      <c r="U15" s="46"/>
    </row>
    <row r="16" spans="1:21" ht="17.25" customHeight="1" x14ac:dyDescent="0.15">
      <c r="A16" s="95"/>
      <c r="B16" s="91"/>
      <c r="C16" s="41"/>
      <c r="D16" s="46" t="s">
        <v>19</v>
      </c>
      <c r="E16" s="73">
        <v>29.4</v>
      </c>
      <c r="F16" s="51">
        <f t="shared" si="0"/>
        <v>138.18</v>
      </c>
      <c r="G16" s="45"/>
      <c r="H16" s="41"/>
      <c r="I16" s="46"/>
      <c r="J16" s="46" t="s">
        <v>7</v>
      </c>
      <c r="K16" s="47"/>
      <c r="L16" s="96"/>
      <c r="M16" s="90"/>
      <c r="N16" s="41"/>
      <c r="O16" s="46" t="s">
        <v>40</v>
      </c>
      <c r="P16" s="73">
        <v>41.2</v>
      </c>
      <c r="Q16" s="51">
        <f t="shared" si="1"/>
        <v>193.64</v>
      </c>
      <c r="R16" s="45"/>
      <c r="S16" s="41"/>
      <c r="T16" s="46"/>
      <c r="U16" s="46" t="s">
        <v>7</v>
      </c>
    </row>
    <row r="17" spans="1:21" ht="17.25" customHeight="1" x14ac:dyDescent="0.15">
      <c r="A17" s="92">
        <v>16</v>
      </c>
      <c r="B17" s="90" t="s">
        <v>9</v>
      </c>
      <c r="C17" s="41"/>
      <c r="D17" s="46" t="s">
        <v>19</v>
      </c>
      <c r="E17" s="73">
        <v>29.4</v>
      </c>
      <c r="F17" s="51">
        <f t="shared" si="0"/>
        <v>138.18</v>
      </c>
      <c r="G17" s="45"/>
      <c r="H17" s="41"/>
      <c r="I17" s="46"/>
      <c r="J17" s="46" t="s">
        <v>7</v>
      </c>
      <c r="K17" s="47"/>
      <c r="L17" s="97"/>
      <c r="M17" s="91"/>
      <c r="N17" s="41"/>
      <c r="O17" s="46" t="s">
        <v>3</v>
      </c>
      <c r="P17" s="73">
        <v>16.7</v>
      </c>
      <c r="Q17" s="51">
        <f t="shared" si="1"/>
        <v>78.489999999999995</v>
      </c>
      <c r="R17" s="45"/>
      <c r="S17" s="41"/>
      <c r="T17" s="46"/>
      <c r="U17" s="46"/>
    </row>
    <row r="18" spans="1:21" ht="17.25" customHeight="1" x14ac:dyDescent="0.15">
      <c r="A18" s="92"/>
      <c r="B18" s="90"/>
      <c r="C18" s="41"/>
      <c r="D18" s="46" t="s">
        <v>3</v>
      </c>
      <c r="E18" s="73">
        <v>11.1</v>
      </c>
      <c r="F18" s="51">
        <f t="shared" si="0"/>
        <v>52.17</v>
      </c>
      <c r="G18" s="45"/>
      <c r="H18" s="41"/>
      <c r="I18" s="46"/>
      <c r="J18" s="46"/>
      <c r="K18" s="47"/>
      <c r="L18" s="96">
        <v>26</v>
      </c>
      <c r="M18" s="90" t="s">
        <v>13</v>
      </c>
      <c r="N18" s="41"/>
      <c r="O18" s="46" t="s">
        <v>40</v>
      </c>
      <c r="P18" s="73">
        <v>29.4</v>
      </c>
      <c r="Q18" s="51">
        <f t="shared" si="1"/>
        <v>138.18</v>
      </c>
      <c r="R18" s="45"/>
      <c r="S18" s="41"/>
      <c r="T18" s="46"/>
      <c r="U18" s="46" t="s">
        <v>7</v>
      </c>
    </row>
    <row r="19" spans="1:21" ht="17.25" customHeight="1" x14ac:dyDescent="0.15">
      <c r="A19" s="92"/>
      <c r="B19" s="90"/>
      <c r="C19" s="41"/>
      <c r="D19" s="46" t="s">
        <v>4</v>
      </c>
      <c r="E19" s="73">
        <v>16</v>
      </c>
      <c r="F19" s="51">
        <f t="shared" si="0"/>
        <v>75.2</v>
      </c>
      <c r="G19" s="45"/>
      <c r="H19" s="41"/>
      <c r="I19" s="46"/>
      <c r="J19" s="46"/>
      <c r="K19" s="47"/>
      <c r="L19" s="96"/>
      <c r="M19" s="90"/>
      <c r="N19" s="41"/>
      <c r="O19" s="46" t="s">
        <v>3</v>
      </c>
      <c r="P19" s="73">
        <v>11.1</v>
      </c>
      <c r="Q19" s="51">
        <f t="shared" si="1"/>
        <v>52.17</v>
      </c>
      <c r="R19" s="45"/>
      <c r="S19" s="41"/>
      <c r="T19" s="46"/>
      <c r="U19" s="46"/>
    </row>
    <row r="20" spans="1:21" ht="17.25" customHeight="1" x14ac:dyDescent="0.15">
      <c r="A20" s="92"/>
      <c r="B20" s="90"/>
      <c r="C20" s="41"/>
      <c r="D20" s="46" t="s">
        <v>2</v>
      </c>
      <c r="E20" s="73">
        <v>5.9</v>
      </c>
      <c r="F20" s="51">
        <f t="shared" si="0"/>
        <v>27.73</v>
      </c>
      <c r="G20" s="45"/>
      <c r="H20" s="41"/>
      <c r="I20" s="46"/>
      <c r="J20" s="46"/>
      <c r="K20" s="47"/>
      <c r="L20" s="96"/>
      <c r="M20" s="90"/>
      <c r="N20" s="41"/>
      <c r="O20" s="46" t="s">
        <v>4</v>
      </c>
      <c r="P20" s="73">
        <v>26.6</v>
      </c>
      <c r="Q20" s="51">
        <f t="shared" si="1"/>
        <v>125.02</v>
      </c>
      <c r="R20" s="45"/>
      <c r="S20" s="41"/>
      <c r="T20" s="46"/>
      <c r="U20" s="46"/>
    </row>
    <row r="21" spans="1:21" ht="17.25" customHeight="1" x14ac:dyDescent="0.15">
      <c r="A21" s="95"/>
      <c r="B21" s="91"/>
      <c r="C21" s="41"/>
      <c r="D21" s="46" t="s">
        <v>39</v>
      </c>
      <c r="E21" s="73">
        <v>5.9</v>
      </c>
      <c r="F21" s="51">
        <f t="shared" si="0"/>
        <v>27.73</v>
      </c>
      <c r="G21" s="45"/>
      <c r="H21" s="41"/>
      <c r="I21" s="46"/>
      <c r="J21" s="46" t="s">
        <v>7</v>
      </c>
      <c r="K21" s="47"/>
      <c r="L21" s="96"/>
      <c r="M21" s="90"/>
      <c r="N21" s="41"/>
      <c r="O21" s="46" t="s">
        <v>2</v>
      </c>
      <c r="P21" s="73">
        <v>11.8</v>
      </c>
      <c r="Q21" s="51">
        <f t="shared" si="1"/>
        <v>55.46</v>
      </c>
      <c r="R21" s="45"/>
      <c r="S21" s="41"/>
      <c r="T21" s="46"/>
      <c r="U21" s="46"/>
    </row>
    <row r="22" spans="1:21" ht="17.25" customHeight="1" x14ac:dyDescent="0.15">
      <c r="A22" s="92">
        <v>17</v>
      </c>
      <c r="B22" s="90" t="s">
        <v>5</v>
      </c>
      <c r="C22" s="41"/>
      <c r="D22" s="46" t="s">
        <v>3</v>
      </c>
      <c r="E22" s="73">
        <v>22.2</v>
      </c>
      <c r="F22" s="51">
        <f t="shared" si="0"/>
        <v>104.34</v>
      </c>
      <c r="G22" s="45"/>
      <c r="H22" s="41"/>
      <c r="I22" s="46"/>
      <c r="J22" s="46"/>
      <c r="K22" s="47"/>
      <c r="L22" s="97"/>
      <c r="M22" s="91"/>
      <c r="N22" s="41"/>
      <c r="O22" s="46" t="s">
        <v>1</v>
      </c>
      <c r="P22" s="73">
        <v>5.4</v>
      </c>
      <c r="Q22" s="51">
        <f t="shared" si="1"/>
        <v>25.38</v>
      </c>
      <c r="R22" s="45"/>
      <c r="S22" s="41"/>
      <c r="T22" s="46"/>
      <c r="U22" s="46" t="s">
        <v>7</v>
      </c>
    </row>
    <row r="23" spans="1:21" ht="17.25" customHeight="1" x14ac:dyDescent="0.15">
      <c r="A23" s="92"/>
      <c r="B23" s="90"/>
      <c r="C23" s="41"/>
      <c r="D23" s="46" t="s">
        <v>4</v>
      </c>
      <c r="E23" s="73">
        <v>21.3</v>
      </c>
      <c r="F23" s="51">
        <f t="shared" si="0"/>
        <v>100.11</v>
      </c>
      <c r="G23" s="45"/>
      <c r="H23" s="41"/>
      <c r="I23" s="46"/>
      <c r="J23" s="46"/>
      <c r="K23" s="47"/>
      <c r="L23" s="96">
        <v>29</v>
      </c>
      <c r="M23" s="90" t="s">
        <v>16</v>
      </c>
      <c r="N23" s="41"/>
      <c r="O23" s="46" t="s">
        <v>4</v>
      </c>
      <c r="P23" s="73">
        <v>42.6</v>
      </c>
      <c r="Q23" s="51">
        <f t="shared" si="1"/>
        <v>200.22</v>
      </c>
      <c r="R23" s="45"/>
      <c r="S23" s="41"/>
      <c r="T23" s="46"/>
      <c r="U23" s="46"/>
    </row>
    <row r="24" spans="1:21" ht="17.25" customHeight="1" x14ac:dyDescent="0.15">
      <c r="A24" s="92"/>
      <c r="B24" s="90"/>
      <c r="C24" s="41"/>
      <c r="D24" s="46" t="s">
        <v>54</v>
      </c>
      <c r="E24" s="73">
        <v>42.6</v>
      </c>
      <c r="F24" s="51">
        <f t="shared" si="0"/>
        <v>200.22</v>
      </c>
      <c r="G24" s="45"/>
      <c r="H24" s="41"/>
      <c r="I24" s="46"/>
      <c r="J24" s="46" t="s">
        <v>7</v>
      </c>
      <c r="K24" s="47"/>
      <c r="L24" s="96"/>
      <c r="M24" s="90"/>
      <c r="N24" s="41"/>
      <c r="O24" s="46" t="s">
        <v>3</v>
      </c>
      <c r="P24" s="73">
        <v>22.2</v>
      </c>
      <c r="Q24" s="51">
        <f t="shared" si="1"/>
        <v>104.34</v>
      </c>
      <c r="R24" s="45"/>
      <c r="S24" s="41"/>
      <c r="T24" s="46"/>
      <c r="U24" s="46"/>
    </row>
    <row r="25" spans="1:21" ht="17.25" customHeight="1" x14ac:dyDescent="0.15">
      <c r="A25" s="95"/>
      <c r="B25" s="91"/>
      <c r="C25" s="41"/>
      <c r="D25" s="46" t="s">
        <v>50</v>
      </c>
      <c r="E25" s="73">
        <v>38.5</v>
      </c>
      <c r="F25" s="51">
        <f t="shared" si="0"/>
        <v>180.95</v>
      </c>
      <c r="G25" s="45"/>
      <c r="H25" s="41"/>
      <c r="I25" s="46"/>
      <c r="J25" s="46"/>
      <c r="K25" s="47"/>
      <c r="L25" s="96"/>
      <c r="M25" s="90"/>
      <c r="N25" s="41"/>
      <c r="O25" s="46" t="s">
        <v>3</v>
      </c>
      <c r="P25" s="73">
        <v>11.1</v>
      </c>
      <c r="Q25" s="51">
        <f t="shared" si="1"/>
        <v>52.17</v>
      </c>
      <c r="R25" s="45"/>
      <c r="S25" s="41"/>
      <c r="T25" s="46"/>
      <c r="U25" s="46"/>
    </row>
    <row r="26" spans="1:21" ht="17.25" customHeight="1" x14ac:dyDescent="0.15">
      <c r="A26" s="92">
        <v>18</v>
      </c>
      <c r="B26" s="90" t="s">
        <v>18</v>
      </c>
      <c r="C26" s="41"/>
      <c r="D26" s="46" t="s">
        <v>4</v>
      </c>
      <c r="E26" s="73">
        <v>42.6</v>
      </c>
      <c r="F26" s="51">
        <f t="shared" si="0"/>
        <v>200.22</v>
      </c>
      <c r="G26" s="45"/>
      <c r="H26" s="41"/>
      <c r="I26" s="46"/>
      <c r="J26" s="46"/>
      <c r="K26" s="47"/>
      <c r="L26" s="97"/>
      <c r="M26" s="91"/>
      <c r="N26" s="41"/>
      <c r="O26" s="46" t="s">
        <v>8</v>
      </c>
      <c r="P26" s="73">
        <v>11.8</v>
      </c>
      <c r="Q26" s="51">
        <f t="shared" si="1"/>
        <v>55.46</v>
      </c>
      <c r="R26" s="45"/>
      <c r="S26" s="41"/>
      <c r="T26" s="46"/>
      <c r="U26" s="46" t="s">
        <v>7</v>
      </c>
    </row>
    <row r="27" spans="1:21" ht="17.25" customHeight="1" x14ac:dyDescent="0.15">
      <c r="A27" s="92"/>
      <c r="B27" s="90"/>
      <c r="C27" s="41"/>
      <c r="D27" s="46" t="s">
        <v>3</v>
      </c>
      <c r="E27" s="73">
        <v>22.2</v>
      </c>
      <c r="F27" s="51">
        <f t="shared" si="0"/>
        <v>104.34</v>
      </c>
      <c r="G27" s="45"/>
      <c r="H27" s="41"/>
      <c r="I27" s="46"/>
      <c r="J27" s="46"/>
      <c r="K27" s="47"/>
      <c r="L27" s="96">
        <v>30</v>
      </c>
      <c r="M27" s="90" t="s">
        <v>9</v>
      </c>
      <c r="N27" s="41"/>
      <c r="O27" s="46" t="s">
        <v>4</v>
      </c>
      <c r="P27" s="73">
        <v>53.2</v>
      </c>
      <c r="Q27" s="51">
        <f t="shared" si="1"/>
        <v>250.04</v>
      </c>
      <c r="R27" s="45"/>
      <c r="S27" s="41"/>
      <c r="T27" s="46"/>
      <c r="U27" s="46"/>
    </row>
    <row r="28" spans="1:21" ht="17.25" customHeight="1" x14ac:dyDescent="0.15">
      <c r="A28" s="92"/>
      <c r="B28" s="90"/>
      <c r="C28" s="41"/>
      <c r="D28" s="46" t="s">
        <v>14</v>
      </c>
      <c r="E28" s="73">
        <v>50</v>
      </c>
      <c r="F28" s="51">
        <f t="shared" si="0"/>
        <v>235</v>
      </c>
      <c r="G28" s="45"/>
      <c r="H28" s="41"/>
      <c r="I28" s="46"/>
      <c r="J28" s="46"/>
      <c r="K28" s="47"/>
      <c r="L28" s="97"/>
      <c r="M28" s="91"/>
      <c r="N28" s="41"/>
      <c r="O28" s="46" t="s">
        <v>19</v>
      </c>
      <c r="P28" s="73">
        <v>29.4</v>
      </c>
      <c r="Q28" s="51">
        <f t="shared" si="1"/>
        <v>138.18</v>
      </c>
      <c r="R28" s="45"/>
      <c r="S28" s="41"/>
      <c r="T28" s="46"/>
      <c r="U28" s="46" t="s">
        <v>7</v>
      </c>
    </row>
    <row r="29" spans="1:21" ht="17.25" customHeight="1" x14ac:dyDescent="0.15">
      <c r="A29" s="92"/>
      <c r="B29" s="90"/>
      <c r="C29" s="41"/>
      <c r="D29" s="46" t="s">
        <v>8</v>
      </c>
      <c r="E29" s="73">
        <v>11.8</v>
      </c>
      <c r="F29" s="51">
        <f t="shared" si="0"/>
        <v>55.46</v>
      </c>
      <c r="G29" s="45"/>
      <c r="H29" s="41"/>
      <c r="I29" s="46"/>
      <c r="J29" s="46" t="s">
        <v>7</v>
      </c>
      <c r="K29" s="47"/>
      <c r="L29" s="96">
        <v>31</v>
      </c>
      <c r="M29" s="90" t="s">
        <v>5</v>
      </c>
      <c r="N29" s="41"/>
      <c r="O29" s="46" t="s">
        <v>4</v>
      </c>
      <c r="P29" s="73">
        <v>31.9</v>
      </c>
      <c r="Q29" s="51">
        <f t="shared" si="1"/>
        <v>149.93</v>
      </c>
      <c r="R29" s="45"/>
      <c r="S29" s="41"/>
      <c r="T29" s="46"/>
      <c r="U29" s="46"/>
    </row>
    <row r="30" spans="1:21" ht="17.25" customHeight="1" x14ac:dyDescent="0.15">
      <c r="A30" s="92"/>
      <c r="B30" s="90"/>
      <c r="C30" s="41"/>
      <c r="D30" s="46" t="s">
        <v>6</v>
      </c>
      <c r="E30" s="73">
        <v>20.6</v>
      </c>
      <c r="F30" s="51">
        <f t="shared" si="0"/>
        <v>96.82</v>
      </c>
      <c r="G30" s="45"/>
      <c r="H30" s="41"/>
      <c r="I30" s="46"/>
      <c r="J30" s="46"/>
      <c r="K30" s="47"/>
      <c r="L30" s="96"/>
      <c r="M30" s="90"/>
      <c r="N30" s="41"/>
      <c r="O30" s="46" t="s">
        <v>3</v>
      </c>
      <c r="P30" s="73">
        <v>16.7</v>
      </c>
      <c r="Q30" s="51">
        <f t="shared" si="1"/>
        <v>78.489999999999995</v>
      </c>
      <c r="R30" s="45"/>
      <c r="S30" s="41"/>
      <c r="T30" s="46"/>
      <c r="U30" s="46"/>
    </row>
    <row r="31" spans="1:21" ht="17.25" customHeight="1" x14ac:dyDescent="0.15">
      <c r="A31" s="92"/>
      <c r="B31" s="90"/>
      <c r="C31" s="41"/>
      <c r="D31" s="46" t="s">
        <v>3</v>
      </c>
      <c r="E31" s="73">
        <v>11.1</v>
      </c>
      <c r="F31" s="51">
        <f t="shared" si="0"/>
        <v>52.17</v>
      </c>
      <c r="G31" s="45"/>
      <c r="H31" s="41"/>
      <c r="I31" s="46"/>
      <c r="J31" s="46"/>
      <c r="K31" s="47"/>
      <c r="L31" s="97"/>
      <c r="M31" s="91"/>
      <c r="N31" s="41"/>
      <c r="O31" s="46" t="s">
        <v>14</v>
      </c>
      <c r="P31" s="73">
        <v>83.3</v>
      </c>
      <c r="Q31" s="51">
        <f t="shared" si="1"/>
        <v>391.51</v>
      </c>
      <c r="R31" s="45"/>
      <c r="S31" s="41"/>
      <c r="T31" s="46"/>
      <c r="U31" s="46"/>
    </row>
    <row r="32" spans="1:21" ht="17.25" customHeight="1" x14ac:dyDescent="0.15">
      <c r="A32" s="95"/>
      <c r="B32" s="91"/>
      <c r="C32" s="41"/>
      <c r="D32" s="46" t="s">
        <v>66</v>
      </c>
      <c r="E32" s="73" t="s">
        <v>67</v>
      </c>
      <c r="F32" s="74">
        <f>F3</f>
        <v>4700</v>
      </c>
      <c r="G32" s="45"/>
      <c r="H32" s="41"/>
      <c r="I32" s="46"/>
      <c r="J32" s="46" t="s">
        <v>68</v>
      </c>
      <c r="K32" s="47"/>
    </row>
    <row r="33" spans="1:21" ht="17.25" customHeight="1" x14ac:dyDescent="0.15">
      <c r="A33" s="92">
        <v>19</v>
      </c>
      <c r="B33" s="90" t="s">
        <v>13</v>
      </c>
      <c r="C33" s="41"/>
      <c r="D33" s="46" t="s">
        <v>19</v>
      </c>
      <c r="E33" s="73">
        <v>23.5</v>
      </c>
      <c r="F33" s="51">
        <f t="shared" si="0"/>
        <v>110.45</v>
      </c>
      <c r="G33" s="45"/>
      <c r="H33" s="41"/>
      <c r="I33" s="46"/>
      <c r="J33" s="46" t="s">
        <v>7</v>
      </c>
      <c r="K33" s="47"/>
    </row>
    <row r="34" spans="1:21" ht="17.25" customHeight="1" x14ac:dyDescent="0.15">
      <c r="A34" s="92"/>
      <c r="B34" s="90"/>
      <c r="C34" s="41"/>
      <c r="D34" s="46" t="s">
        <v>3</v>
      </c>
      <c r="E34" s="73">
        <v>11.1</v>
      </c>
      <c r="F34" s="51">
        <f t="shared" si="0"/>
        <v>52.17</v>
      </c>
      <c r="G34" s="45"/>
      <c r="H34" s="41"/>
      <c r="I34" s="46"/>
      <c r="J34" s="46"/>
      <c r="L34" s="35"/>
    </row>
    <row r="35" spans="1:21" ht="17.25" customHeight="1" x14ac:dyDescent="0.15">
      <c r="A35" s="92"/>
      <c r="B35" s="90"/>
      <c r="C35" s="41"/>
      <c r="D35" s="46" t="s">
        <v>40</v>
      </c>
      <c r="E35" s="73">
        <v>35.299999999999997</v>
      </c>
      <c r="F35" s="51">
        <f t="shared" si="0"/>
        <v>165.91</v>
      </c>
      <c r="G35" s="45"/>
      <c r="H35" s="41"/>
      <c r="I35" s="46"/>
      <c r="J35" s="46" t="s">
        <v>7</v>
      </c>
      <c r="L35" s="35"/>
    </row>
    <row r="36" spans="1:21" ht="17.25" customHeight="1" x14ac:dyDescent="0.15">
      <c r="A36" s="92"/>
      <c r="B36" s="90"/>
      <c r="C36" s="41"/>
      <c r="D36" s="46" t="s">
        <v>11</v>
      </c>
      <c r="E36" s="73">
        <v>11.1</v>
      </c>
      <c r="F36" s="51">
        <f t="shared" si="0"/>
        <v>52.17</v>
      </c>
      <c r="G36" s="45"/>
      <c r="H36" s="41"/>
      <c r="I36" s="46"/>
      <c r="J36" s="46"/>
      <c r="L36" s="35"/>
    </row>
    <row r="37" spans="1:21" ht="17.25" customHeight="1" x14ac:dyDescent="0.15">
      <c r="A37" s="95"/>
      <c r="B37" s="91"/>
      <c r="C37" s="41"/>
      <c r="D37" s="46" t="s">
        <v>1</v>
      </c>
      <c r="E37" s="73">
        <v>5.4</v>
      </c>
      <c r="F37" s="51">
        <f t="shared" si="0"/>
        <v>25.38</v>
      </c>
      <c r="G37" s="45"/>
      <c r="H37" s="41"/>
      <c r="I37" s="46"/>
      <c r="J37" s="46" t="s">
        <v>7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21" ht="17.25" customHeight="1" x14ac:dyDescent="0.15">
      <c r="A38" s="92">
        <v>22</v>
      </c>
      <c r="B38" s="90" t="s">
        <v>16</v>
      </c>
      <c r="C38" s="41"/>
      <c r="D38" s="46" t="s">
        <v>4</v>
      </c>
      <c r="E38" s="73">
        <v>42.6</v>
      </c>
      <c r="F38" s="51">
        <f t="shared" si="0"/>
        <v>200.22</v>
      </c>
      <c r="G38" s="45"/>
      <c r="H38" s="41"/>
      <c r="I38" s="46"/>
      <c r="J38" s="46"/>
      <c r="L38" s="35"/>
    </row>
    <row r="39" spans="1:21" ht="17.25" customHeight="1" x14ac:dyDescent="0.15">
      <c r="A39" s="92"/>
      <c r="B39" s="90"/>
      <c r="C39" s="41"/>
      <c r="D39" s="46" t="s">
        <v>3</v>
      </c>
      <c r="E39" s="73">
        <v>22.2</v>
      </c>
      <c r="F39" s="51">
        <f t="shared" si="0"/>
        <v>104.34</v>
      </c>
      <c r="G39" s="45"/>
      <c r="H39" s="41"/>
      <c r="I39" s="46"/>
      <c r="J39" s="46"/>
    </row>
    <row r="40" spans="1:21" ht="17.25" customHeight="1" x14ac:dyDescent="0.15">
      <c r="A40" s="92"/>
      <c r="B40" s="90"/>
      <c r="C40" s="41"/>
      <c r="D40" s="46" t="s">
        <v>14</v>
      </c>
      <c r="E40" s="73">
        <v>44.4</v>
      </c>
      <c r="F40" s="51">
        <f t="shared" si="0"/>
        <v>208.68</v>
      </c>
      <c r="G40" s="45"/>
      <c r="H40" s="41"/>
      <c r="I40" s="46"/>
      <c r="J40" s="46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ht="17.25" customHeight="1" x14ac:dyDescent="0.15">
      <c r="A41" s="92"/>
      <c r="B41" s="90"/>
      <c r="C41" s="41"/>
      <c r="D41" s="46" t="s">
        <v>10</v>
      </c>
      <c r="E41" s="73">
        <v>10.199999999999999</v>
      </c>
      <c r="F41" s="51">
        <f t="shared" si="0"/>
        <v>47.94</v>
      </c>
      <c r="G41" s="45"/>
      <c r="H41" s="41"/>
      <c r="I41" s="46"/>
      <c r="J41" s="46"/>
      <c r="L41" s="35"/>
      <c r="M41" s="35"/>
      <c r="N41" s="35"/>
      <c r="O41" s="35"/>
      <c r="P41" s="35"/>
      <c r="Q41" s="35" t="s">
        <v>0</v>
      </c>
      <c r="R41" s="35"/>
      <c r="S41" s="35"/>
      <c r="T41" s="35"/>
      <c r="U41" s="35"/>
    </row>
    <row r="42" spans="1:21" ht="17.25" customHeight="1" x14ac:dyDescent="0.15">
      <c r="A42" s="95"/>
      <c r="B42" s="91"/>
      <c r="C42" s="41"/>
      <c r="D42" s="46" t="s">
        <v>4</v>
      </c>
      <c r="E42" s="73">
        <v>21.3</v>
      </c>
      <c r="F42" s="51">
        <f t="shared" si="0"/>
        <v>100.11</v>
      </c>
      <c r="G42" s="45"/>
      <c r="H42" s="41"/>
      <c r="I42" s="46"/>
      <c r="J42" s="46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ht="17.25" customHeight="1" x14ac:dyDescent="0.15"/>
    <row r="44" spans="1:21" ht="17.25" customHeight="1" x14ac:dyDescent="0.15">
      <c r="L44" s="75"/>
      <c r="M44" s="76"/>
      <c r="N44" s="76"/>
      <c r="O44" s="76"/>
      <c r="P44" s="76"/>
      <c r="Q44" s="76"/>
      <c r="R44" s="76"/>
      <c r="S44" s="76"/>
      <c r="T44" s="76"/>
      <c r="U44" s="76"/>
    </row>
    <row r="45" spans="1:21" ht="17.25" customHeight="1" x14ac:dyDescent="0.15">
      <c r="L45" s="75"/>
      <c r="M45" s="76"/>
      <c r="N45" s="76"/>
      <c r="O45" s="76"/>
      <c r="P45" s="76"/>
      <c r="Q45" s="76"/>
      <c r="R45" s="76"/>
      <c r="S45" s="76"/>
      <c r="T45" s="76"/>
      <c r="U45" s="76"/>
    </row>
    <row r="46" spans="1:21" ht="17.25" customHeight="1" x14ac:dyDescent="0.15">
      <c r="L46" s="75"/>
      <c r="M46" s="76"/>
      <c r="N46" s="76"/>
      <c r="O46" s="76"/>
      <c r="P46" s="76"/>
      <c r="Q46" s="76"/>
      <c r="R46" s="76"/>
      <c r="S46" s="76"/>
      <c r="T46" s="76"/>
      <c r="U46" s="76"/>
    </row>
    <row r="47" spans="1:21" ht="19.5" x14ac:dyDescent="0.15"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t="19.5" x14ac:dyDescent="0.15">
      <c r="L48" s="35"/>
      <c r="M48" s="35"/>
      <c r="N48" s="35"/>
      <c r="O48" s="35"/>
      <c r="P48" s="35"/>
      <c r="Q48" s="35"/>
      <c r="S48" s="35"/>
      <c r="T48" s="35"/>
      <c r="U48" s="35"/>
    </row>
  </sheetData>
  <sheetProtection algorithmName="SHA-512" hashValue="1ifmky6meyhujPiWG0inHkq1QQYEFG6R63aWrH38emD1GqUcBpN2Ug1GJWnaCTmkpdKM7YtQ9ALj+bXQp5yPNA==" saltValue="MGzDSBFKtBP4Xh89RFXb0g==" spinCount="100000" sheet="1" objects="1" scenarios="1" formatCells="0" formatColumns="0" formatRows="0" insertColumns="0" insertRows="0" insertHyperlinks="0" deleteColumns="0" deleteRows="0" sort="0" autoFilter="0" pivotTables="0"/>
  <mergeCells count="34">
    <mergeCell ref="A33:A37"/>
    <mergeCell ref="B33:B37"/>
    <mergeCell ref="A38:A42"/>
    <mergeCell ref="B38:B42"/>
    <mergeCell ref="A22:A25"/>
    <mergeCell ref="B22:B25"/>
    <mergeCell ref="A17:A21"/>
    <mergeCell ref="B17:B21"/>
    <mergeCell ref="L18:L22"/>
    <mergeCell ref="M18:M22"/>
    <mergeCell ref="L23:L26"/>
    <mergeCell ref="M23:M26"/>
    <mergeCell ref="A26:A32"/>
    <mergeCell ref="B26:B32"/>
    <mergeCell ref="L27:L28"/>
    <mergeCell ref="M27:M28"/>
    <mergeCell ref="L29:L31"/>
    <mergeCell ref="M29:M31"/>
    <mergeCell ref="A1:U1"/>
    <mergeCell ref="Q3:S3"/>
    <mergeCell ref="F4:H4"/>
    <mergeCell ref="Q4:S4"/>
    <mergeCell ref="A5:A8"/>
    <mergeCell ref="B5:B8"/>
    <mergeCell ref="L5:L9"/>
    <mergeCell ref="M5:M9"/>
    <mergeCell ref="A9:A12"/>
    <mergeCell ref="B9:B12"/>
    <mergeCell ref="L10:L14"/>
    <mergeCell ref="M10:M14"/>
    <mergeCell ref="A13:A16"/>
    <mergeCell ref="B13:B16"/>
    <mergeCell ref="L15:L17"/>
    <mergeCell ref="M15:M17"/>
  </mergeCells>
  <phoneticPr fontId="2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workbookViewId="0">
      <selection activeCell="F3" sqref="F3"/>
    </sheetView>
  </sheetViews>
  <sheetFormatPr defaultRowHeight="14.25" x14ac:dyDescent="0.15"/>
  <cols>
    <col min="1" max="2" width="3.125" style="32" customWidth="1"/>
    <col min="3" max="3" width="7.125" style="32" hidden="1" customWidth="1"/>
    <col min="4" max="4" width="13.125" style="32" customWidth="1"/>
    <col min="5" max="5" width="6.625" style="32" customWidth="1"/>
    <col min="6" max="6" width="10.625" style="32" customWidth="1"/>
    <col min="7" max="7" width="1.25" style="32" customWidth="1"/>
    <col min="8" max="8" width="2" style="32" customWidth="1"/>
    <col min="9" max="9" width="2.75" style="32" hidden="1" customWidth="1"/>
    <col min="10" max="10" width="8" style="32" customWidth="1"/>
    <col min="11" max="11" width="1.5" style="32" customWidth="1"/>
    <col min="12" max="13" width="3.125" style="32" customWidth="1"/>
    <col min="14" max="14" width="7.5" style="32" hidden="1" customWidth="1"/>
    <col min="15" max="15" width="13.125" style="32" customWidth="1"/>
    <col min="16" max="16" width="6.625" style="32" customWidth="1"/>
    <col min="17" max="17" width="10.625" style="32" customWidth="1"/>
    <col min="18" max="18" width="1.25" style="32" customWidth="1"/>
    <col min="19" max="19" width="2" style="32" customWidth="1"/>
    <col min="20" max="20" width="0" style="32" hidden="1" customWidth="1"/>
    <col min="21" max="21" width="8" style="32" customWidth="1"/>
    <col min="22" max="22" width="8.125" style="32" customWidth="1"/>
    <col min="23" max="23" width="8" style="32" customWidth="1"/>
    <col min="24" max="16384" width="9" style="49"/>
  </cols>
  <sheetData>
    <row r="1" spans="1:21" ht="22.5" customHeight="1" x14ac:dyDescent="0.15">
      <c r="A1" s="98" t="s">
        <v>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20.25" customHeight="1" x14ac:dyDescent="0.15">
      <c r="L2" s="33" t="s">
        <v>34</v>
      </c>
      <c r="M2" s="33"/>
      <c r="N2" s="33"/>
      <c r="O2" s="33"/>
      <c r="P2" s="33"/>
      <c r="Q2" s="33"/>
      <c r="R2" s="33"/>
      <c r="S2" s="34"/>
      <c r="T2" s="34"/>
      <c r="U2" s="34" t="s">
        <v>33</v>
      </c>
    </row>
    <row r="3" spans="1:21" ht="20.25" customHeight="1" x14ac:dyDescent="0.15">
      <c r="A3" s="35" t="s">
        <v>64</v>
      </c>
      <c r="B3" s="35"/>
      <c r="C3" s="35"/>
      <c r="D3" s="35"/>
      <c r="E3" s="33" t="s">
        <v>31</v>
      </c>
      <c r="F3" s="50">
        <v>4700</v>
      </c>
      <c r="G3" s="33"/>
      <c r="I3" s="36"/>
      <c r="L3" s="36"/>
      <c r="M3" s="36"/>
      <c r="N3" s="36"/>
      <c r="O3" s="36"/>
      <c r="P3" s="36"/>
      <c r="Q3" s="99"/>
      <c r="R3" s="99"/>
      <c r="S3" s="99"/>
      <c r="T3" s="36"/>
    </row>
    <row r="4" spans="1:21" s="40" customFormat="1" ht="42" customHeight="1" x14ac:dyDescent="0.15">
      <c r="A4" s="37" t="s">
        <v>30</v>
      </c>
      <c r="B4" s="37" t="s">
        <v>29</v>
      </c>
      <c r="C4" s="37" t="s">
        <v>28</v>
      </c>
      <c r="D4" s="37" t="s">
        <v>27</v>
      </c>
      <c r="E4" s="38" t="s">
        <v>26</v>
      </c>
      <c r="F4" s="100" t="s">
        <v>25</v>
      </c>
      <c r="G4" s="101"/>
      <c r="H4" s="102"/>
      <c r="I4" s="37" t="s">
        <v>24</v>
      </c>
      <c r="J4" s="37" t="s">
        <v>23</v>
      </c>
      <c r="K4" s="39"/>
      <c r="L4" s="37" t="s">
        <v>30</v>
      </c>
      <c r="M4" s="37" t="s">
        <v>29</v>
      </c>
      <c r="N4" s="37" t="s">
        <v>28</v>
      </c>
      <c r="O4" s="37" t="s">
        <v>27</v>
      </c>
      <c r="P4" s="38" t="s">
        <v>26</v>
      </c>
      <c r="Q4" s="100" t="s">
        <v>25</v>
      </c>
      <c r="R4" s="101"/>
      <c r="S4" s="102"/>
      <c r="T4" s="37" t="s">
        <v>24</v>
      </c>
      <c r="U4" s="37" t="s">
        <v>23</v>
      </c>
    </row>
    <row r="5" spans="1:21" ht="15.95" customHeight="1" x14ac:dyDescent="0.15">
      <c r="A5" s="92">
        <v>1</v>
      </c>
      <c r="B5" s="90" t="s">
        <v>18</v>
      </c>
      <c r="C5" s="41"/>
      <c r="D5" s="46" t="s">
        <v>4</v>
      </c>
      <c r="E5" s="73">
        <v>37.200000000000003</v>
      </c>
      <c r="F5" s="51">
        <f>E5*$F$3/1000</f>
        <v>174.84</v>
      </c>
      <c r="G5" s="45"/>
      <c r="H5" s="41"/>
      <c r="I5" s="46"/>
      <c r="J5" s="46"/>
      <c r="K5" s="47"/>
      <c r="L5" s="96">
        <v>16</v>
      </c>
      <c r="M5" s="90" t="s">
        <v>13</v>
      </c>
      <c r="N5" s="41"/>
      <c r="O5" s="46" t="s">
        <v>19</v>
      </c>
      <c r="P5" s="73">
        <v>35.299999999999997</v>
      </c>
      <c r="Q5" s="51">
        <f>P5*$F$3/1000</f>
        <v>165.91</v>
      </c>
      <c r="R5" s="45"/>
      <c r="S5" s="41"/>
      <c r="T5" s="46"/>
      <c r="U5" s="46" t="s">
        <v>70</v>
      </c>
    </row>
    <row r="6" spans="1:21" ht="15.95" customHeight="1" x14ac:dyDescent="0.15">
      <c r="A6" s="92"/>
      <c r="B6" s="90"/>
      <c r="C6" s="41"/>
      <c r="D6" s="46" t="s">
        <v>3</v>
      </c>
      <c r="E6" s="73">
        <v>22.2</v>
      </c>
      <c r="F6" s="51">
        <f t="shared" ref="F6:F52" si="0">E6*$F$3/1000</f>
        <v>104.34</v>
      </c>
      <c r="G6" s="45"/>
      <c r="H6" s="41"/>
      <c r="I6" s="46"/>
      <c r="J6" s="46"/>
      <c r="K6" s="47"/>
      <c r="L6" s="96"/>
      <c r="M6" s="90"/>
      <c r="N6" s="41"/>
      <c r="O6" s="46" t="s">
        <v>3</v>
      </c>
      <c r="P6" s="73">
        <v>11.1</v>
      </c>
      <c r="Q6" s="51">
        <f t="shared" ref="Q6:Q46" si="1">P6*$F$3/1000</f>
        <v>52.17</v>
      </c>
      <c r="R6" s="45"/>
      <c r="S6" s="41"/>
      <c r="T6" s="46"/>
      <c r="U6" s="46"/>
    </row>
    <row r="7" spans="1:21" ht="15.95" customHeight="1" x14ac:dyDescent="0.15">
      <c r="A7" s="92"/>
      <c r="B7" s="90"/>
      <c r="C7" s="41"/>
      <c r="D7" s="46" t="s">
        <v>54</v>
      </c>
      <c r="E7" s="73">
        <v>31.9</v>
      </c>
      <c r="F7" s="51">
        <f t="shared" si="0"/>
        <v>149.93</v>
      </c>
      <c r="G7" s="45"/>
      <c r="H7" s="41"/>
      <c r="I7" s="46"/>
      <c r="J7" s="46" t="s">
        <v>70</v>
      </c>
      <c r="K7" s="47"/>
      <c r="L7" s="96"/>
      <c r="M7" s="90"/>
      <c r="N7" s="41"/>
      <c r="O7" s="46" t="s">
        <v>40</v>
      </c>
      <c r="P7" s="73">
        <v>17.600000000000001</v>
      </c>
      <c r="Q7" s="51">
        <f t="shared" si="1"/>
        <v>82.72</v>
      </c>
      <c r="R7" s="45"/>
      <c r="S7" s="41"/>
      <c r="T7" s="46"/>
      <c r="U7" s="46" t="s">
        <v>70</v>
      </c>
    </row>
    <row r="8" spans="1:21" ht="15.95" customHeight="1" x14ac:dyDescent="0.15">
      <c r="A8" s="92"/>
      <c r="B8" s="90"/>
      <c r="C8" s="41"/>
      <c r="D8" s="46" t="s">
        <v>1</v>
      </c>
      <c r="E8" s="73">
        <v>5.4</v>
      </c>
      <c r="F8" s="51">
        <f t="shared" si="0"/>
        <v>25.38</v>
      </c>
      <c r="G8" s="45"/>
      <c r="H8" s="41"/>
      <c r="I8" s="46"/>
      <c r="J8" s="46" t="s">
        <v>70</v>
      </c>
      <c r="K8" s="47"/>
      <c r="L8" s="96"/>
      <c r="M8" s="90"/>
      <c r="N8" s="41"/>
      <c r="O8" s="46" t="s">
        <v>2</v>
      </c>
      <c r="P8" s="73">
        <v>5.9</v>
      </c>
      <c r="Q8" s="51">
        <f t="shared" si="1"/>
        <v>27.73</v>
      </c>
      <c r="R8" s="45"/>
      <c r="S8" s="41"/>
      <c r="T8" s="46"/>
      <c r="U8" s="46"/>
    </row>
    <row r="9" spans="1:21" ht="15.95" customHeight="1" x14ac:dyDescent="0.15">
      <c r="A9" s="92"/>
      <c r="B9" s="90"/>
      <c r="C9" s="41"/>
      <c r="D9" s="46" t="s">
        <v>6</v>
      </c>
      <c r="E9" s="73">
        <v>20.6</v>
      </c>
      <c r="F9" s="51">
        <f t="shared" si="0"/>
        <v>96.82</v>
      </c>
      <c r="G9" s="45"/>
      <c r="H9" s="41"/>
      <c r="I9" s="46"/>
      <c r="J9" s="46"/>
      <c r="K9" s="47"/>
      <c r="L9" s="97"/>
      <c r="M9" s="91"/>
      <c r="N9" s="41"/>
      <c r="O9" s="46" t="s">
        <v>39</v>
      </c>
      <c r="P9" s="73">
        <v>5.9</v>
      </c>
      <c r="Q9" s="51">
        <f t="shared" si="1"/>
        <v>27.73</v>
      </c>
      <c r="R9" s="45"/>
      <c r="S9" s="41"/>
      <c r="T9" s="46"/>
      <c r="U9" s="46" t="s">
        <v>70</v>
      </c>
    </row>
    <row r="10" spans="1:21" ht="15.95" customHeight="1" x14ac:dyDescent="0.15">
      <c r="A10" s="92"/>
      <c r="B10" s="90"/>
      <c r="C10" s="41"/>
      <c r="D10" s="46" t="s">
        <v>19</v>
      </c>
      <c r="E10" s="73">
        <v>17.600000000000001</v>
      </c>
      <c r="F10" s="51">
        <f t="shared" si="0"/>
        <v>82.72</v>
      </c>
      <c r="G10" s="45"/>
      <c r="H10" s="41"/>
      <c r="I10" s="46"/>
      <c r="J10" s="46" t="s">
        <v>70</v>
      </c>
      <c r="K10" s="47"/>
      <c r="L10" s="96">
        <v>19</v>
      </c>
      <c r="M10" s="90" t="s">
        <v>16</v>
      </c>
      <c r="N10" s="41"/>
      <c r="O10" s="46" t="s">
        <v>4</v>
      </c>
      <c r="P10" s="73">
        <v>21.3</v>
      </c>
      <c r="Q10" s="51">
        <f t="shared" si="1"/>
        <v>100.11</v>
      </c>
      <c r="R10" s="45"/>
      <c r="S10" s="41"/>
      <c r="T10" s="46"/>
      <c r="U10" s="46"/>
    </row>
    <row r="11" spans="1:21" ht="15.95" customHeight="1" x14ac:dyDescent="0.15">
      <c r="A11" s="95"/>
      <c r="B11" s="91"/>
      <c r="C11" s="41"/>
      <c r="D11" s="46" t="s">
        <v>3</v>
      </c>
      <c r="E11" s="73">
        <v>5.6</v>
      </c>
      <c r="F11" s="51">
        <f t="shared" si="0"/>
        <v>26.32</v>
      </c>
      <c r="G11" s="45"/>
      <c r="H11" s="41"/>
      <c r="I11" s="46"/>
      <c r="J11" s="46"/>
      <c r="K11" s="47"/>
      <c r="L11" s="96"/>
      <c r="M11" s="90"/>
      <c r="N11" s="41"/>
      <c r="O11" s="46" t="s">
        <v>19</v>
      </c>
      <c r="P11" s="73">
        <v>29.4</v>
      </c>
      <c r="Q11" s="51">
        <f t="shared" si="1"/>
        <v>138.18</v>
      </c>
      <c r="R11" s="45"/>
      <c r="S11" s="41"/>
      <c r="T11" s="46"/>
      <c r="U11" s="46" t="s">
        <v>70</v>
      </c>
    </row>
    <row r="12" spans="1:21" ht="15.95" customHeight="1" x14ac:dyDescent="0.15">
      <c r="A12" s="92">
        <v>2</v>
      </c>
      <c r="B12" s="90" t="s">
        <v>13</v>
      </c>
      <c r="C12" s="41"/>
      <c r="D12" s="46" t="s">
        <v>19</v>
      </c>
      <c r="E12" s="73">
        <v>23.5</v>
      </c>
      <c r="F12" s="51">
        <f t="shared" si="0"/>
        <v>110.45</v>
      </c>
      <c r="G12" s="45"/>
      <c r="H12" s="41"/>
      <c r="I12" s="46"/>
      <c r="J12" s="46" t="s">
        <v>70</v>
      </c>
      <c r="K12" s="47"/>
      <c r="L12" s="97"/>
      <c r="M12" s="91"/>
      <c r="N12" s="41"/>
      <c r="O12" s="46" t="s">
        <v>3</v>
      </c>
      <c r="P12" s="73">
        <v>11.1</v>
      </c>
      <c r="Q12" s="51">
        <f t="shared" si="1"/>
        <v>52.17</v>
      </c>
      <c r="R12" s="45"/>
      <c r="S12" s="41"/>
      <c r="T12" s="46"/>
      <c r="U12" s="46"/>
    </row>
    <row r="13" spans="1:21" ht="15.95" customHeight="1" x14ac:dyDescent="0.15">
      <c r="A13" s="92"/>
      <c r="B13" s="90"/>
      <c r="C13" s="41"/>
      <c r="D13" s="46" t="s">
        <v>3</v>
      </c>
      <c r="E13" s="73">
        <v>11.1</v>
      </c>
      <c r="F13" s="51">
        <f t="shared" si="0"/>
        <v>52.17</v>
      </c>
      <c r="G13" s="45"/>
      <c r="H13" s="41"/>
      <c r="I13" s="46"/>
      <c r="J13" s="46"/>
      <c r="K13" s="47"/>
      <c r="L13" s="96">
        <v>20</v>
      </c>
      <c r="M13" s="90" t="s">
        <v>9</v>
      </c>
      <c r="N13" s="41"/>
      <c r="O13" s="46" t="s">
        <v>4</v>
      </c>
      <c r="P13" s="73">
        <v>42.6</v>
      </c>
      <c r="Q13" s="51">
        <f t="shared" si="1"/>
        <v>200.22</v>
      </c>
      <c r="R13" s="45"/>
      <c r="S13" s="41"/>
      <c r="T13" s="46"/>
      <c r="U13" s="46"/>
    </row>
    <row r="14" spans="1:21" ht="15.95" customHeight="1" x14ac:dyDescent="0.15">
      <c r="A14" s="92"/>
      <c r="B14" s="90"/>
      <c r="C14" s="41"/>
      <c r="D14" s="46" t="s">
        <v>3</v>
      </c>
      <c r="E14" s="73">
        <v>11.1</v>
      </c>
      <c r="F14" s="51">
        <f t="shared" si="0"/>
        <v>52.17</v>
      </c>
      <c r="G14" s="45"/>
      <c r="H14" s="41"/>
      <c r="I14" s="46"/>
      <c r="J14" s="46"/>
      <c r="K14" s="47"/>
      <c r="L14" s="96"/>
      <c r="M14" s="90"/>
      <c r="N14" s="41"/>
      <c r="O14" s="46" t="s">
        <v>3</v>
      </c>
      <c r="P14" s="73">
        <v>11.1</v>
      </c>
      <c r="Q14" s="51">
        <f t="shared" si="1"/>
        <v>52.17</v>
      </c>
      <c r="R14" s="45"/>
      <c r="S14" s="41"/>
      <c r="T14" s="46"/>
      <c r="U14" s="46"/>
    </row>
    <row r="15" spans="1:21" ht="15.95" customHeight="1" x14ac:dyDescent="0.15">
      <c r="A15" s="92"/>
      <c r="B15" s="90"/>
      <c r="C15" s="41"/>
      <c r="D15" s="46" t="s">
        <v>11</v>
      </c>
      <c r="E15" s="73">
        <v>5.6</v>
      </c>
      <c r="F15" s="51">
        <f t="shared" si="0"/>
        <v>26.32</v>
      </c>
      <c r="G15" s="45"/>
      <c r="H15" s="41"/>
      <c r="I15" s="46"/>
      <c r="J15" s="46"/>
      <c r="K15" s="47"/>
      <c r="L15" s="96"/>
      <c r="M15" s="90"/>
      <c r="N15" s="41"/>
      <c r="O15" s="46" t="s">
        <v>11</v>
      </c>
      <c r="P15" s="73">
        <v>11.1</v>
      </c>
      <c r="Q15" s="51">
        <f t="shared" si="1"/>
        <v>52.17</v>
      </c>
      <c r="R15" s="45"/>
      <c r="S15" s="41"/>
      <c r="T15" s="46"/>
      <c r="U15" s="46"/>
    </row>
    <row r="16" spans="1:21" ht="15.95" customHeight="1" x14ac:dyDescent="0.15">
      <c r="A16" s="92"/>
      <c r="B16" s="90"/>
      <c r="C16" s="41"/>
      <c r="D16" s="46" t="s">
        <v>54</v>
      </c>
      <c r="E16" s="73">
        <v>26.6</v>
      </c>
      <c r="F16" s="51">
        <f t="shared" si="0"/>
        <v>125.02</v>
      </c>
      <c r="G16" s="45"/>
      <c r="H16" s="41"/>
      <c r="I16" s="46"/>
      <c r="J16" s="46" t="s">
        <v>70</v>
      </c>
      <c r="K16" s="47"/>
      <c r="L16" s="97"/>
      <c r="M16" s="91"/>
      <c r="N16" s="41"/>
      <c r="O16" s="46" t="s">
        <v>21</v>
      </c>
      <c r="P16" s="73">
        <v>16.7</v>
      </c>
      <c r="Q16" s="51">
        <f t="shared" si="1"/>
        <v>78.489999999999995</v>
      </c>
      <c r="R16" s="45"/>
      <c r="S16" s="41"/>
      <c r="T16" s="46"/>
      <c r="U16" s="46"/>
    </row>
    <row r="17" spans="1:21" ht="15.95" customHeight="1" x14ac:dyDescent="0.15">
      <c r="A17" s="95"/>
      <c r="B17" s="91"/>
      <c r="C17" s="41"/>
      <c r="D17" s="46" t="s">
        <v>1</v>
      </c>
      <c r="E17" s="73">
        <v>5.4</v>
      </c>
      <c r="F17" s="51">
        <f t="shared" si="0"/>
        <v>25.38</v>
      </c>
      <c r="G17" s="45"/>
      <c r="H17" s="41"/>
      <c r="I17" s="46"/>
      <c r="J17" s="46" t="s">
        <v>70</v>
      </c>
      <c r="K17" s="47"/>
      <c r="L17" s="96">
        <v>21</v>
      </c>
      <c r="M17" s="90" t="s">
        <v>5</v>
      </c>
      <c r="N17" s="41"/>
      <c r="O17" s="46" t="s">
        <v>3</v>
      </c>
      <c r="P17" s="73">
        <v>22.2</v>
      </c>
      <c r="Q17" s="51">
        <f t="shared" si="1"/>
        <v>104.34</v>
      </c>
      <c r="R17" s="45"/>
      <c r="S17" s="41"/>
      <c r="T17" s="46"/>
      <c r="U17" s="46"/>
    </row>
    <row r="18" spans="1:21" ht="15.95" customHeight="1" x14ac:dyDescent="0.15">
      <c r="A18" s="92">
        <v>5</v>
      </c>
      <c r="B18" s="90" t="s">
        <v>16</v>
      </c>
      <c r="C18" s="41"/>
      <c r="D18" s="46" t="s">
        <v>4</v>
      </c>
      <c r="E18" s="73">
        <v>31.9</v>
      </c>
      <c r="F18" s="51">
        <f t="shared" si="0"/>
        <v>149.93</v>
      </c>
      <c r="G18" s="45"/>
      <c r="H18" s="41"/>
      <c r="I18" s="46"/>
      <c r="J18" s="46"/>
      <c r="K18" s="47"/>
      <c r="L18" s="96"/>
      <c r="M18" s="90"/>
      <c r="N18" s="41"/>
      <c r="O18" s="46" t="s">
        <v>4</v>
      </c>
      <c r="P18" s="73">
        <v>16</v>
      </c>
      <c r="Q18" s="51">
        <f t="shared" si="1"/>
        <v>75.2</v>
      </c>
      <c r="R18" s="45"/>
      <c r="S18" s="41"/>
      <c r="T18" s="46"/>
      <c r="U18" s="46"/>
    </row>
    <row r="19" spans="1:21" ht="15.95" customHeight="1" x14ac:dyDescent="0.15">
      <c r="A19" s="92"/>
      <c r="B19" s="90"/>
      <c r="C19" s="41"/>
      <c r="D19" s="46" t="s">
        <v>3</v>
      </c>
      <c r="E19" s="73">
        <v>11.1</v>
      </c>
      <c r="F19" s="51">
        <f t="shared" si="0"/>
        <v>52.17</v>
      </c>
      <c r="G19" s="45"/>
      <c r="H19" s="41"/>
      <c r="I19" s="46"/>
      <c r="J19" s="46"/>
      <c r="K19" s="47"/>
      <c r="L19" s="96"/>
      <c r="M19" s="90"/>
      <c r="N19" s="41"/>
      <c r="O19" s="46" t="s">
        <v>1</v>
      </c>
      <c r="P19" s="73">
        <v>5.4</v>
      </c>
      <c r="Q19" s="51">
        <f t="shared" si="1"/>
        <v>25.38</v>
      </c>
      <c r="R19" s="45"/>
      <c r="S19" s="41"/>
      <c r="T19" s="46"/>
      <c r="U19" s="46" t="s">
        <v>70</v>
      </c>
    </row>
    <row r="20" spans="1:21" ht="15.95" customHeight="1" x14ac:dyDescent="0.15">
      <c r="A20" s="92"/>
      <c r="B20" s="90"/>
      <c r="C20" s="41"/>
      <c r="D20" s="46" t="s">
        <v>40</v>
      </c>
      <c r="E20" s="73">
        <v>23.5</v>
      </c>
      <c r="F20" s="51">
        <f t="shared" si="0"/>
        <v>110.45</v>
      </c>
      <c r="G20" s="45"/>
      <c r="H20" s="41"/>
      <c r="I20" s="46"/>
      <c r="J20" s="46" t="s">
        <v>70</v>
      </c>
      <c r="K20" s="47"/>
      <c r="L20" s="97"/>
      <c r="M20" s="91"/>
      <c r="N20" s="41"/>
      <c r="O20" s="46" t="s">
        <v>4</v>
      </c>
      <c r="P20" s="73">
        <v>31.9</v>
      </c>
      <c r="Q20" s="51">
        <f t="shared" si="1"/>
        <v>149.93</v>
      </c>
      <c r="R20" s="45"/>
      <c r="S20" s="41"/>
      <c r="T20" s="46"/>
      <c r="U20" s="46"/>
    </row>
    <row r="21" spans="1:21" ht="15.95" customHeight="1" x14ac:dyDescent="0.15">
      <c r="A21" s="92"/>
      <c r="B21" s="90"/>
      <c r="C21" s="41"/>
      <c r="D21" s="46" t="s">
        <v>14</v>
      </c>
      <c r="E21" s="73">
        <v>55.6</v>
      </c>
      <c r="F21" s="51">
        <f t="shared" si="0"/>
        <v>261.32</v>
      </c>
      <c r="G21" s="45"/>
      <c r="H21" s="41"/>
      <c r="I21" s="46"/>
      <c r="J21" s="46"/>
      <c r="K21" s="47"/>
      <c r="L21" s="97">
        <v>22</v>
      </c>
      <c r="M21" s="91" t="s">
        <v>18</v>
      </c>
      <c r="N21" s="41"/>
      <c r="O21" s="46" t="s">
        <v>4</v>
      </c>
      <c r="P21" s="73">
        <v>21.3</v>
      </c>
      <c r="Q21" s="51">
        <f t="shared" si="1"/>
        <v>100.11</v>
      </c>
      <c r="R21" s="45"/>
      <c r="S21" s="41"/>
      <c r="T21" s="46"/>
      <c r="U21" s="46"/>
    </row>
    <row r="22" spans="1:21" ht="15.95" customHeight="1" x14ac:dyDescent="0.15">
      <c r="A22" s="92"/>
      <c r="B22" s="90"/>
      <c r="C22" s="41"/>
      <c r="D22" s="46" t="s">
        <v>19</v>
      </c>
      <c r="E22" s="73">
        <v>17.600000000000001</v>
      </c>
      <c r="F22" s="51">
        <f t="shared" si="0"/>
        <v>82.72</v>
      </c>
      <c r="G22" s="45"/>
      <c r="H22" s="41"/>
      <c r="I22" s="46"/>
      <c r="J22" s="46" t="s">
        <v>70</v>
      </c>
      <c r="K22" s="47"/>
      <c r="L22" s="96"/>
      <c r="M22" s="90"/>
      <c r="N22" s="41"/>
      <c r="O22" s="46" t="s">
        <v>3</v>
      </c>
      <c r="P22" s="73">
        <v>16.7</v>
      </c>
      <c r="Q22" s="51">
        <f t="shared" si="1"/>
        <v>78.489999999999995</v>
      </c>
      <c r="R22" s="45"/>
      <c r="S22" s="41"/>
      <c r="T22" s="46"/>
      <c r="U22" s="46"/>
    </row>
    <row r="23" spans="1:21" ht="15.95" customHeight="1" x14ac:dyDescent="0.15">
      <c r="A23" s="95"/>
      <c r="B23" s="91"/>
      <c r="C23" s="41"/>
      <c r="D23" s="46" t="s">
        <v>71</v>
      </c>
      <c r="E23" s="73" t="s">
        <v>72</v>
      </c>
      <c r="F23" s="74">
        <f>$F$3/4</f>
        <v>1175</v>
      </c>
      <c r="G23" s="45"/>
      <c r="H23" s="41"/>
      <c r="I23" s="46"/>
      <c r="J23" s="46" t="s">
        <v>68</v>
      </c>
      <c r="K23" s="47"/>
      <c r="L23" s="96"/>
      <c r="M23" s="90"/>
      <c r="N23" s="41"/>
      <c r="O23" s="46" t="s">
        <v>14</v>
      </c>
      <c r="P23" s="73">
        <v>55.6</v>
      </c>
      <c r="Q23" s="51">
        <f t="shared" si="1"/>
        <v>261.32</v>
      </c>
      <c r="R23" s="45"/>
      <c r="S23" s="41"/>
      <c r="T23" s="46"/>
      <c r="U23" s="46"/>
    </row>
    <row r="24" spans="1:21" ht="15.95" customHeight="1" x14ac:dyDescent="0.15">
      <c r="A24" s="92">
        <v>6</v>
      </c>
      <c r="B24" s="90" t="s">
        <v>9</v>
      </c>
      <c r="C24" s="41"/>
      <c r="D24" s="46" t="s">
        <v>21</v>
      </c>
      <c r="E24" s="73">
        <v>33.299999999999997</v>
      </c>
      <c r="F24" s="51">
        <f t="shared" si="0"/>
        <v>156.51</v>
      </c>
      <c r="G24" s="45"/>
      <c r="H24" s="41"/>
      <c r="I24" s="46"/>
      <c r="J24" s="46"/>
      <c r="K24" s="47"/>
      <c r="L24" s="97"/>
      <c r="M24" s="91"/>
      <c r="N24" s="41"/>
      <c r="O24" s="46" t="s">
        <v>8</v>
      </c>
      <c r="P24" s="73">
        <v>17.600000000000001</v>
      </c>
      <c r="Q24" s="51">
        <f t="shared" si="1"/>
        <v>82.72</v>
      </c>
      <c r="R24" s="45"/>
      <c r="S24" s="41"/>
      <c r="T24" s="46"/>
      <c r="U24" s="46" t="s">
        <v>70</v>
      </c>
    </row>
    <row r="25" spans="1:21" ht="15.95" customHeight="1" x14ac:dyDescent="0.15">
      <c r="A25" s="95"/>
      <c r="B25" s="91"/>
      <c r="C25" s="41"/>
      <c r="D25" s="46" t="s">
        <v>3</v>
      </c>
      <c r="E25" s="73">
        <v>33.299999999999997</v>
      </c>
      <c r="F25" s="51">
        <f t="shared" si="0"/>
        <v>156.51</v>
      </c>
      <c r="G25" s="45"/>
      <c r="H25" s="41"/>
      <c r="I25" s="46"/>
      <c r="J25" s="46"/>
      <c r="K25" s="47"/>
      <c r="L25" s="96">
        <v>26</v>
      </c>
      <c r="M25" s="90" t="s">
        <v>16</v>
      </c>
      <c r="N25" s="41"/>
      <c r="O25" s="46" t="s">
        <v>14</v>
      </c>
      <c r="P25" s="73">
        <v>5.6</v>
      </c>
      <c r="Q25" s="51">
        <f t="shared" si="1"/>
        <v>26.32</v>
      </c>
      <c r="R25" s="45"/>
      <c r="S25" s="41"/>
      <c r="T25" s="46"/>
      <c r="U25" s="46"/>
    </row>
    <row r="26" spans="1:21" ht="15.95" customHeight="1" x14ac:dyDescent="0.15">
      <c r="A26" s="92">
        <v>7</v>
      </c>
      <c r="B26" s="90" t="s">
        <v>5</v>
      </c>
      <c r="C26" s="41"/>
      <c r="D26" s="46" t="s">
        <v>3</v>
      </c>
      <c r="E26" s="73">
        <v>22.2</v>
      </c>
      <c r="F26" s="51">
        <f t="shared" si="0"/>
        <v>104.34</v>
      </c>
      <c r="G26" s="45"/>
      <c r="H26" s="41"/>
      <c r="I26" s="46"/>
      <c r="J26" s="46"/>
      <c r="K26" s="47"/>
      <c r="L26" s="96"/>
      <c r="M26" s="90"/>
      <c r="N26" s="41"/>
      <c r="O26" s="46" t="s">
        <v>3</v>
      </c>
      <c r="P26" s="73">
        <v>5.6</v>
      </c>
      <c r="Q26" s="51">
        <f t="shared" si="1"/>
        <v>26.32</v>
      </c>
      <c r="R26" s="45"/>
      <c r="S26" s="41"/>
      <c r="T26" s="46"/>
      <c r="U26" s="46"/>
    </row>
    <row r="27" spans="1:21" ht="15.95" customHeight="1" x14ac:dyDescent="0.15">
      <c r="A27" s="92"/>
      <c r="B27" s="90"/>
      <c r="C27" s="41"/>
      <c r="D27" s="46" t="s">
        <v>40</v>
      </c>
      <c r="E27" s="73">
        <v>105.9</v>
      </c>
      <c r="F27" s="51">
        <f t="shared" si="0"/>
        <v>497.73</v>
      </c>
      <c r="G27" s="45"/>
      <c r="H27" s="41"/>
      <c r="I27" s="46"/>
      <c r="J27" s="46" t="s">
        <v>70</v>
      </c>
      <c r="K27" s="47"/>
      <c r="L27" s="96"/>
      <c r="M27" s="90"/>
      <c r="N27" s="41"/>
      <c r="O27" s="46" t="s">
        <v>3</v>
      </c>
      <c r="P27" s="73">
        <v>16.7</v>
      </c>
      <c r="Q27" s="51">
        <f t="shared" si="1"/>
        <v>78.489999999999995</v>
      </c>
      <c r="R27" s="45"/>
      <c r="S27" s="41"/>
      <c r="T27" s="46"/>
      <c r="U27" s="46"/>
    </row>
    <row r="28" spans="1:21" ht="15.95" customHeight="1" x14ac:dyDescent="0.15">
      <c r="A28" s="92"/>
      <c r="B28" s="90"/>
      <c r="C28" s="41"/>
      <c r="D28" s="46" t="s">
        <v>39</v>
      </c>
      <c r="E28" s="73">
        <v>5.9</v>
      </c>
      <c r="F28" s="51">
        <f t="shared" si="0"/>
        <v>27.73</v>
      </c>
      <c r="G28" s="45"/>
      <c r="H28" s="41"/>
      <c r="I28" s="46"/>
      <c r="J28" s="46" t="s">
        <v>70</v>
      </c>
      <c r="K28" s="47"/>
      <c r="L28" s="97"/>
      <c r="M28" s="91"/>
      <c r="N28" s="41"/>
      <c r="O28" s="46" t="s">
        <v>4</v>
      </c>
      <c r="P28" s="73">
        <v>42.6</v>
      </c>
      <c r="Q28" s="51">
        <f t="shared" si="1"/>
        <v>200.22</v>
      </c>
      <c r="R28" s="45"/>
      <c r="S28" s="41"/>
      <c r="T28" s="46"/>
      <c r="U28" s="46"/>
    </row>
    <row r="29" spans="1:21" ht="15.95" customHeight="1" x14ac:dyDescent="0.15">
      <c r="A29" s="95"/>
      <c r="B29" s="91"/>
      <c r="C29" s="41"/>
      <c r="D29" s="46" t="s">
        <v>50</v>
      </c>
      <c r="E29" s="73">
        <v>33</v>
      </c>
      <c r="F29" s="51">
        <f t="shared" si="0"/>
        <v>155.1</v>
      </c>
      <c r="G29" s="45"/>
      <c r="H29" s="41"/>
      <c r="I29" s="46"/>
      <c r="J29" s="46"/>
      <c r="K29" s="47"/>
      <c r="L29" s="96">
        <v>27</v>
      </c>
      <c r="M29" s="90" t="s">
        <v>9</v>
      </c>
      <c r="N29" s="41"/>
      <c r="O29" s="46" t="s">
        <v>3</v>
      </c>
      <c r="P29" s="73">
        <v>11.1</v>
      </c>
      <c r="Q29" s="51">
        <f t="shared" si="1"/>
        <v>52.17</v>
      </c>
      <c r="R29" s="45"/>
      <c r="S29" s="41"/>
      <c r="T29" s="46"/>
      <c r="U29" s="46"/>
    </row>
    <row r="30" spans="1:21" ht="15.95" customHeight="1" x14ac:dyDescent="0.15">
      <c r="A30" s="92">
        <v>8</v>
      </c>
      <c r="B30" s="90" t="s">
        <v>18</v>
      </c>
      <c r="C30" s="41"/>
      <c r="D30" s="46" t="s">
        <v>4</v>
      </c>
      <c r="E30" s="73">
        <v>42.6</v>
      </c>
      <c r="F30" s="51">
        <f t="shared" si="0"/>
        <v>200.22</v>
      </c>
      <c r="G30" s="45"/>
      <c r="H30" s="41"/>
      <c r="I30" s="46"/>
      <c r="J30" s="46"/>
      <c r="K30" s="47"/>
      <c r="L30" s="96"/>
      <c r="M30" s="90"/>
      <c r="N30" s="41"/>
      <c r="O30" s="46" t="s">
        <v>54</v>
      </c>
      <c r="P30" s="73">
        <v>42.6</v>
      </c>
      <c r="Q30" s="51">
        <f t="shared" si="1"/>
        <v>200.22</v>
      </c>
      <c r="R30" s="45"/>
      <c r="S30" s="41"/>
      <c r="T30" s="46"/>
      <c r="U30" s="46" t="s">
        <v>70</v>
      </c>
    </row>
    <row r="31" spans="1:21" ht="15.95" customHeight="1" x14ac:dyDescent="0.15">
      <c r="A31" s="92"/>
      <c r="B31" s="90"/>
      <c r="C31" s="41"/>
      <c r="D31" s="46" t="s">
        <v>3</v>
      </c>
      <c r="E31" s="73">
        <v>11.1</v>
      </c>
      <c r="F31" s="51">
        <f t="shared" si="0"/>
        <v>52.17</v>
      </c>
      <c r="G31" s="45"/>
      <c r="H31" s="41"/>
      <c r="I31" s="46"/>
      <c r="J31" s="46"/>
      <c r="K31" s="47"/>
      <c r="L31" s="96"/>
      <c r="M31" s="90"/>
      <c r="N31" s="41"/>
      <c r="O31" s="46" t="s">
        <v>11</v>
      </c>
      <c r="P31" s="73">
        <v>5.6</v>
      </c>
      <c r="Q31" s="51">
        <f t="shared" si="1"/>
        <v>26.32</v>
      </c>
      <c r="R31" s="45"/>
      <c r="S31" s="41"/>
      <c r="T31" s="46"/>
      <c r="U31" s="46"/>
    </row>
    <row r="32" spans="1:21" ht="15.95" customHeight="1" x14ac:dyDescent="0.15">
      <c r="A32" s="92"/>
      <c r="B32" s="90"/>
      <c r="C32" s="41"/>
      <c r="D32" s="46" t="s">
        <v>46</v>
      </c>
      <c r="E32" s="73">
        <v>5.6</v>
      </c>
      <c r="F32" s="51">
        <f t="shared" si="0"/>
        <v>26.32</v>
      </c>
      <c r="G32" s="45"/>
      <c r="H32" s="41"/>
      <c r="I32" s="46"/>
      <c r="J32" s="46"/>
      <c r="K32" s="47"/>
      <c r="L32" s="96"/>
      <c r="M32" s="90"/>
      <c r="N32" s="41"/>
      <c r="O32" s="46" t="s">
        <v>51</v>
      </c>
      <c r="P32" s="73">
        <v>5.3</v>
      </c>
      <c r="Q32" s="51">
        <f t="shared" si="1"/>
        <v>24.91</v>
      </c>
      <c r="R32" s="45"/>
      <c r="S32" s="41"/>
      <c r="T32" s="46"/>
      <c r="U32" s="46"/>
    </row>
    <row r="33" spans="1:21" ht="15.95" customHeight="1" x14ac:dyDescent="0.15">
      <c r="A33" s="92"/>
      <c r="B33" s="90"/>
      <c r="C33" s="41"/>
      <c r="D33" s="46" t="s">
        <v>3</v>
      </c>
      <c r="E33" s="73">
        <v>11.1</v>
      </c>
      <c r="F33" s="51">
        <f t="shared" si="0"/>
        <v>52.17</v>
      </c>
      <c r="G33" s="45"/>
      <c r="H33" s="41"/>
      <c r="I33" s="46"/>
      <c r="J33" s="46"/>
      <c r="K33" s="47"/>
      <c r="L33" s="96"/>
      <c r="M33" s="90"/>
      <c r="N33" s="41"/>
      <c r="O33" s="46" t="s">
        <v>39</v>
      </c>
      <c r="P33" s="73">
        <v>11.8</v>
      </c>
      <c r="Q33" s="51">
        <f t="shared" si="1"/>
        <v>55.46</v>
      </c>
      <c r="R33" s="45"/>
      <c r="S33" s="41"/>
      <c r="T33" s="46"/>
      <c r="U33" s="46" t="s">
        <v>70</v>
      </c>
    </row>
    <row r="34" spans="1:21" ht="15.95" customHeight="1" x14ac:dyDescent="0.15">
      <c r="A34" s="92"/>
      <c r="B34" s="90"/>
      <c r="C34" s="41"/>
      <c r="D34" s="46" t="s">
        <v>2</v>
      </c>
      <c r="E34" s="73">
        <v>5.9</v>
      </c>
      <c r="F34" s="51">
        <f t="shared" si="0"/>
        <v>27.73</v>
      </c>
      <c r="G34" s="45"/>
      <c r="H34" s="41"/>
      <c r="I34" s="46"/>
      <c r="J34" s="46"/>
      <c r="L34" s="97"/>
      <c r="M34" s="91"/>
      <c r="N34" s="41"/>
      <c r="O34" s="46" t="s">
        <v>14</v>
      </c>
      <c r="P34" s="73">
        <v>66.7</v>
      </c>
      <c r="Q34" s="51">
        <f t="shared" si="1"/>
        <v>313.49</v>
      </c>
      <c r="R34" s="45"/>
      <c r="S34" s="41"/>
      <c r="T34" s="46"/>
      <c r="U34" s="46"/>
    </row>
    <row r="35" spans="1:21" ht="15.95" customHeight="1" x14ac:dyDescent="0.15">
      <c r="A35" s="95"/>
      <c r="B35" s="91"/>
      <c r="C35" s="41"/>
      <c r="D35" s="46" t="s">
        <v>54</v>
      </c>
      <c r="E35" s="73">
        <v>31.9</v>
      </c>
      <c r="F35" s="51">
        <f t="shared" si="0"/>
        <v>149.93</v>
      </c>
      <c r="G35" s="45"/>
      <c r="H35" s="41"/>
      <c r="I35" s="46"/>
      <c r="J35" s="46" t="s">
        <v>70</v>
      </c>
      <c r="L35" s="92">
        <v>28</v>
      </c>
      <c r="M35" s="92" t="s">
        <v>5</v>
      </c>
      <c r="N35" s="41"/>
      <c r="O35" s="46" t="s">
        <v>19</v>
      </c>
      <c r="P35" s="73">
        <v>29.4</v>
      </c>
      <c r="Q35" s="51">
        <f t="shared" si="1"/>
        <v>138.18</v>
      </c>
      <c r="R35" s="45"/>
      <c r="S35" s="41"/>
      <c r="T35" s="46"/>
      <c r="U35" s="46" t="s">
        <v>70</v>
      </c>
    </row>
    <row r="36" spans="1:21" ht="15.95" customHeight="1" x14ac:dyDescent="0.15">
      <c r="A36" s="92">
        <v>9</v>
      </c>
      <c r="B36" s="90" t="s">
        <v>13</v>
      </c>
      <c r="C36" s="41"/>
      <c r="D36" s="46" t="s">
        <v>19</v>
      </c>
      <c r="E36" s="73">
        <v>17.600000000000001</v>
      </c>
      <c r="F36" s="51">
        <f t="shared" si="0"/>
        <v>82.72</v>
      </c>
      <c r="G36" s="45"/>
      <c r="H36" s="41"/>
      <c r="I36" s="46"/>
      <c r="J36" s="46" t="s">
        <v>70</v>
      </c>
      <c r="L36" s="93"/>
      <c r="M36" s="93"/>
      <c r="N36" s="41"/>
      <c r="O36" s="46" t="s">
        <v>3</v>
      </c>
      <c r="P36" s="73">
        <v>22.2</v>
      </c>
      <c r="Q36" s="51">
        <f t="shared" si="1"/>
        <v>104.34</v>
      </c>
      <c r="R36" s="45"/>
      <c r="S36" s="41"/>
      <c r="T36" s="46"/>
      <c r="U36" s="46"/>
    </row>
    <row r="37" spans="1:21" ht="15.95" customHeight="1" x14ac:dyDescent="0.15">
      <c r="A37" s="92"/>
      <c r="B37" s="90"/>
      <c r="C37" s="41"/>
      <c r="D37" s="46" t="s">
        <v>8</v>
      </c>
      <c r="E37" s="73">
        <v>11.8</v>
      </c>
      <c r="F37" s="51">
        <f t="shared" si="0"/>
        <v>55.46</v>
      </c>
      <c r="G37" s="45"/>
      <c r="H37" s="41"/>
      <c r="I37" s="46"/>
      <c r="J37" s="46" t="s">
        <v>70</v>
      </c>
      <c r="L37" s="93"/>
      <c r="M37" s="93"/>
      <c r="N37" s="41"/>
      <c r="O37" s="46" t="s">
        <v>21</v>
      </c>
      <c r="P37" s="73">
        <v>11.1</v>
      </c>
      <c r="Q37" s="51">
        <f t="shared" si="1"/>
        <v>52.17</v>
      </c>
      <c r="R37" s="45"/>
      <c r="S37" s="41"/>
      <c r="T37" s="46"/>
      <c r="U37" s="46"/>
    </row>
    <row r="38" spans="1:21" ht="15.95" customHeight="1" x14ac:dyDescent="0.15">
      <c r="A38" s="92"/>
      <c r="B38" s="90"/>
      <c r="C38" s="41"/>
      <c r="D38" s="46" t="s">
        <v>6</v>
      </c>
      <c r="E38" s="73">
        <v>10.3</v>
      </c>
      <c r="F38" s="51">
        <f t="shared" si="0"/>
        <v>48.41</v>
      </c>
      <c r="G38" s="45"/>
      <c r="H38" s="41"/>
      <c r="I38" s="46"/>
      <c r="J38" s="46"/>
      <c r="L38" s="93"/>
      <c r="M38" s="93"/>
      <c r="N38" s="41"/>
      <c r="O38" s="46" t="s">
        <v>40</v>
      </c>
      <c r="P38" s="73">
        <v>29.4</v>
      </c>
      <c r="Q38" s="51">
        <f t="shared" si="1"/>
        <v>138.18</v>
      </c>
      <c r="R38" s="45"/>
      <c r="S38" s="41"/>
      <c r="T38" s="46"/>
      <c r="U38" s="46" t="s">
        <v>70</v>
      </c>
    </row>
    <row r="39" spans="1:21" ht="15.95" customHeight="1" x14ac:dyDescent="0.15">
      <c r="A39" s="92"/>
      <c r="B39" s="90"/>
      <c r="C39" s="41"/>
      <c r="D39" s="46" t="s">
        <v>3</v>
      </c>
      <c r="E39" s="73">
        <v>5.6</v>
      </c>
      <c r="F39" s="51">
        <f t="shared" si="0"/>
        <v>26.32</v>
      </c>
      <c r="G39" s="45"/>
      <c r="H39" s="41"/>
      <c r="I39" s="46"/>
      <c r="J39" s="46"/>
      <c r="L39" s="94"/>
      <c r="M39" s="94"/>
      <c r="N39" s="41"/>
      <c r="O39" s="46" t="s">
        <v>39</v>
      </c>
      <c r="P39" s="73">
        <v>5.9</v>
      </c>
      <c r="Q39" s="51">
        <f t="shared" si="1"/>
        <v>27.73</v>
      </c>
      <c r="R39" s="45"/>
      <c r="S39" s="41"/>
      <c r="T39" s="46"/>
      <c r="U39" s="46" t="s">
        <v>70</v>
      </c>
    </row>
    <row r="40" spans="1:21" ht="15.95" customHeight="1" x14ac:dyDescent="0.15">
      <c r="A40" s="92"/>
      <c r="B40" s="90"/>
      <c r="C40" s="41"/>
      <c r="D40" s="46" t="s">
        <v>3</v>
      </c>
      <c r="E40" s="73">
        <v>5.6</v>
      </c>
      <c r="F40" s="51">
        <f t="shared" si="0"/>
        <v>26.32</v>
      </c>
      <c r="G40" s="45"/>
      <c r="H40" s="41"/>
      <c r="I40" s="46"/>
      <c r="J40" s="46"/>
      <c r="L40" s="92">
        <v>29</v>
      </c>
      <c r="M40" s="90" t="s">
        <v>18</v>
      </c>
      <c r="N40" s="41"/>
      <c r="O40" s="46" t="s">
        <v>3</v>
      </c>
      <c r="P40" s="73">
        <v>16.7</v>
      </c>
      <c r="Q40" s="51">
        <f t="shared" si="1"/>
        <v>78.489999999999995</v>
      </c>
      <c r="R40" s="45"/>
      <c r="S40" s="41"/>
      <c r="T40" s="46"/>
      <c r="U40" s="46"/>
    </row>
    <row r="41" spans="1:21" ht="15.95" customHeight="1" x14ac:dyDescent="0.15">
      <c r="A41" s="92"/>
      <c r="B41" s="90"/>
      <c r="C41" s="41"/>
      <c r="D41" s="46" t="s">
        <v>4</v>
      </c>
      <c r="E41" s="73">
        <v>21.3</v>
      </c>
      <c r="F41" s="51">
        <f t="shared" si="0"/>
        <v>100.11</v>
      </c>
      <c r="G41" s="45"/>
      <c r="H41" s="41"/>
      <c r="I41" s="46"/>
      <c r="J41" s="46"/>
      <c r="L41" s="92"/>
      <c r="M41" s="90"/>
      <c r="N41" s="41"/>
      <c r="O41" s="46" t="s">
        <v>54</v>
      </c>
      <c r="P41" s="73">
        <v>42.6</v>
      </c>
      <c r="Q41" s="51">
        <f t="shared" si="1"/>
        <v>200.22</v>
      </c>
      <c r="R41" s="45"/>
      <c r="S41" s="41"/>
      <c r="T41" s="46"/>
      <c r="U41" s="46" t="s">
        <v>70</v>
      </c>
    </row>
    <row r="42" spans="1:21" ht="15.95" customHeight="1" x14ac:dyDescent="0.15">
      <c r="A42" s="95"/>
      <c r="B42" s="91"/>
      <c r="C42" s="41"/>
      <c r="D42" s="46" t="s">
        <v>1</v>
      </c>
      <c r="E42" s="73">
        <v>5.4</v>
      </c>
      <c r="F42" s="51">
        <f t="shared" si="0"/>
        <v>25.38</v>
      </c>
      <c r="G42" s="45"/>
      <c r="H42" s="41"/>
      <c r="I42" s="46"/>
      <c r="J42" s="46" t="s">
        <v>70</v>
      </c>
      <c r="L42" s="92"/>
      <c r="M42" s="90"/>
      <c r="N42" s="41"/>
      <c r="O42" s="46" t="s">
        <v>2</v>
      </c>
      <c r="P42" s="73">
        <v>11.8</v>
      </c>
      <c r="Q42" s="51">
        <f t="shared" si="1"/>
        <v>55.46</v>
      </c>
      <c r="R42" s="45"/>
      <c r="S42" s="41"/>
      <c r="T42" s="46"/>
      <c r="U42" s="46"/>
    </row>
    <row r="43" spans="1:21" ht="15.95" customHeight="1" x14ac:dyDescent="0.15">
      <c r="A43" s="92">
        <v>13</v>
      </c>
      <c r="B43" s="92" t="s">
        <v>9</v>
      </c>
      <c r="C43" s="41"/>
      <c r="D43" s="46" t="s">
        <v>4</v>
      </c>
      <c r="E43" s="73">
        <v>31.9</v>
      </c>
      <c r="F43" s="51">
        <f t="shared" si="0"/>
        <v>149.93</v>
      </c>
      <c r="G43" s="45"/>
      <c r="H43" s="41"/>
      <c r="I43" s="46"/>
      <c r="J43" s="46"/>
      <c r="L43" s="92"/>
      <c r="M43" s="90"/>
      <c r="N43" s="41"/>
      <c r="O43" s="46" t="s">
        <v>39</v>
      </c>
      <c r="P43" s="73">
        <v>11.8</v>
      </c>
      <c r="Q43" s="51">
        <f t="shared" si="1"/>
        <v>55.46</v>
      </c>
      <c r="R43" s="45"/>
      <c r="S43" s="41"/>
      <c r="T43" s="46"/>
      <c r="U43" s="46" t="s">
        <v>70</v>
      </c>
    </row>
    <row r="44" spans="1:21" ht="15.95" customHeight="1" x14ac:dyDescent="0.15">
      <c r="A44" s="93"/>
      <c r="B44" s="93"/>
      <c r="C44" s="41"/>
      <c r="D44" s="46" t="s">
        <v>3</v>
      </c>
      <c r="E44" s="73">
        <v>16.7</v>
      </c>
      <c r="F44" s="51">
        <f t="shared" si="0"/>
        <v>78.489999999999995</v>
      </c>
      <c r="G44" s="45"/>
      <c r="H44" s="41"/>
      <c r="I44" s="46"/>
      <c r="J44" s="46"/>
      <c r="L44" s="92"/>
      <c r="M44" s="90"/>
      <c r="N44" s="41"/>
      <c r="O44" s="46" t="s">
        <v>58</v>
      </c>
      <c r="P44" s="73">
        <v>16.7</v>
      </c>
      <c r="Q44" s="51">
        <f t="shared" si="1"/>
        <v>78.489999999999995</v>
      </c>
      <c r="R44" s="45"/>
      <c r="S44" s="41"/>
      <c r="T44" s="46"/>
      <c r="U44" s="46"/>
    </row>
    <row r="45" spans="1:21" ht="15.95" customHeight="1" x14ac:dyDescent="0.15">
      <c r="A45" s="93"/>
      <c r="B45" s="93"/>
      <c r="C45" s="41"/>
      <c r="D45" s="46" t="s">
        <v>39</v>
      </c>
      <c r="E45" s="73">
        <v>5.9</v>
      </c>
      <c r="F45" s="51">
        <f t="shared" si="0"/>
        <v>27.73</v>
      </c>
      <c r="G45" s="45"/>
      <c r="H45" s="41"/>
      <c r="I45" s="46"/>
      <c r="J45" s="46" t="s">
        <v>70</v>
      </c>
      <c r="L45" s="92"/>
      <c r="M45" s="90"/>
      <c r="N45" s="41"/>
      <c r="O45" s="46" t="s">
        <v>6</v>
      </c>
      <c r="P45" s="73">
        <v>25.8</v>
      </c>
      <c r="Q45" s="51">
        <f t="shared" si="1"/>
        <v>121.26</v>
      </c>
      <c r="R45" s="45"/>
      <c r="S45" s="41"/>
      <c r="T45" s="46"/>
      <c r="U45" s="46"/>
    </row>
    <row r="46" spans="1:21" ht="15.95" customHeight="1" x14ac:dyDescent="0.15">
      <c r="A46" s="94"/>
      <c r="B46" s="94"/>
      <c r="C46" s="41"/>
      <c r="D46" s="46" t="s">
        <v>62</v>
      </c>
      <c r="E46" s="73">
        <v>56.3</v>
      </c>
      <c r="F46" s="51">
        <f t="shared" si="0"/>
        <v>264.61</v>
      </c>
      <c r="G46" s="45"/>
      <c r="H46" s="41"/>
      <c r="I46" s="46"/>
      <c r="J46" s="46"/>
      <c r="L46" s="95"/>
      <c r="M46" s="91"/>
      <c r="N46" s="41"/>
      <c r="O46" s="46" t="s">
        <v>3</v>
      </c>
      <c r="P46" s="73">
        <v>11.1</v>
      </c>
      <c r="Q46" s="51">
        <f t="shared" si="1"/>
        <v>52.17</v>
      </c>
      <c r="R46" s="45"/>
      <c r="S46" s="41"/>
      <c r="T46" s="46"/>
      <c r="U46" s="46"/>
    </row>
    <row r="47" spans="1:21" ht="15.95" customHeight="1" x14ac:dyDescent="0.15">
      <c r="A47" s="96">
        <v>14</v>
      </c>
      <c r="B47" s="90" t="s">
        <v>5</v>
      </c>
      <c r="C47" s="41"/>
      <c r="D47" s="46" t="s">
        <v>40</v>
      </c>
      <c r="E47" s="73">
        <v>58.8</v>
      </c>
      <c r="F47" s="51">
        <f t="shared" si="0"/>
        <v>276.36</v>
      </c>
      <c r="G47" s="45"/>
      <c r="H47" s="41"/>
      <c r="I47" s="46"/>
      <c r="J47" s="46" t="s">
        <v>70</v>
      </c>
    </row>
    <row r="48" spans="1:21" ht="15.95" customHeight="1" x14ac:dyDescent="0.15">
      <c r="A48" s="97"/>
      <c r="B48" s="91"/>
      <c r="C48" s="41"/>
      <c r="D48" s="46" t="s">
        <v>3</v>
      </c>
      <c r="E48" s="73">
        <v>22.2</v>
      </c>
      <c r="F48" s="51">
        <f t="shared" si="0"/>
        <v>104.34</v>
      </c>
      <c r="G48" s="45"/>
      <c r="H48" s="41"/>
      <c r="I48" s="46"/>
      <c r="J48" s="46"/>
    </row>
    <row r="49" spans="1:16" ht="15.95" customHeight="1" x14ac:dyDescent="0.15">
      <c r="A49" s="96">
        <v>15</v>
      </c>
      <c r="B49" s="90" t="s">
        <v>18</v>
      </c>
      <c r="C49" s="41"/>
      <c r="D49" s="46" t="s">
        <v>3</v>
      </c>
      <c r="E49" s="73">
        <v>22.2</v>
      </c>
      <c r="F49" s="51">
        <f t="shared" si="0"/>
        <v>104.34</v>
      </c>
      <c r="G49" s="45"/>
      <c r="H49" s="41"/>
      <c r="I49" s="46"/>
      <c r="J49" s="46"/>
    </row>
    <row r="50" spans="1:16" ht="15.95" customHeight="1" x14ac:dyDescent="0.15">
      <c r="A50" s="96"/>
      <c r="B50" s="90"/>
      <c r="C50" s="41"/>
      <c r="D50" s="46" t="s">
        <v>4</v>
      </c>
      <c r="E50" s="73">
        <v>42.6</v>
      </c>
      <c r="F50" s="51">
        <f t="shared" si="0"/>
        <v>200.22</v>
      </c>
      <c r="G50" s="45"/>
      <c r="H50" s="41"/>
      <c r="I50" s="46"/>
      <c r="J50" s="46"/>
    </row>
    <row r="51" spans="1:16" ht="15.95" customHeight="1" x14ac:dyDescent="0.15">
      <c r="A51" s="96"/>
      <c r="B51" s="90"/>
      <c r="C51" s="41"/>
      <c r="D51" s="46" t="s">
        <v>19</v>
      </c>
      <c r="E51" s="73">
        <v>23.5</v>
      </c>
      <c r="F51" s="51">
        <f t="shared" si="0"/>
        <v>110.45</v>
      </c>
      <c r="G51" s="45"/>
      <c r="H51" s="41"/>
      <c r="I51" s="46"/>
      <c r="J51" s="46" t="s">
        <v>70</v>
      </c>
      <c r="P51" s="35" t="s">
        <v>0</v>
      </c>
    </row>
    <row r="52" spans="1:16" ht="15.95" customHeight="1" x14ac:dyDescent="0.15">
      <c r="A52" s="97"/>
      <c r="B52" s="91"/>
      <c r="C52" s="41"/>
      <c r="D52" s="46" t="s">
        <v>3</v>
      </c>
      <c r="E52" s="73">
        <v>11.1</v>
      </c>
      <c r="F52" s="51">
        <f t="shared" si="0"/>
        <v>52.17</v>
      </c>
      <c r="G52" s="45"/>
      <c r="H52" s="41"/>
      <c r="I52" s="46"/>
      <c r="J52" s="46"/>
    </row>
    <row r="53" spans="1:16" ht="17.25" customHeight="1" x14ac:dyDescent="0.15"/>
    <row r="54" spans="1:16" ht="17.25" customHeight="1" x14ac:dyDescent="0.15"/>
    <row r="64" spans="1:16" ht="19.5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19.5" x14ac:dyDescent="0.15">
      <c r="A65" s="35"/>
      <c r="B65" s="35"/>
      <c r="C65" s="35"/>
      <c r="D65" s="35"/>
      <c r="E65" s="35"/>
      <c r="F65" s="35"/>
      <c r="H65" s="35"/>
      <c r="I65" s="35"/>
      <c r="J65" s="35"/>
    </row>
  </sheetData>
  <sheetProtection algorithmName="SHA-512" hashValue="W0XoMa67fXtZ2NA6GQRO48hjpVztuhWhYOPaTg1cLKfyDNBOW9XevfABldeLz14uxz5qVMm+gwdz7YPbd6OHAQ==" saltValue="WJTo2HH7+o8Syi1SJ5LB5A==" spinCount="100000" sheet="1" objects="1" scenarios="1" formatCells="0" formatColumns="0" formatRows="0" insertColumns="0" insertRows="0" insertHyperlinks="0" deleteColumns="0" deleteRows="0" sort="0" autoFilter="0" pivotTables="0"/>
  <mergeCells count="42">
    <mergeCell ref="A1:U1"/>
    <mergeCell ref="Q3:S3"/>
    <mergeCell ref="F4:H4"/>
    <mergeCell ref="Q4:S4"/>
    <mergeCell ref="A5:A11"/>
    <mergeCell ref="B5:B11"/>
    <mergeCell ref="L5:L9"/>
    <mergeCell ref="M5:M9"/>
    <mergeCell ref="L10:L12"/>
    <mergeCell ref="M10:M12"/>
    <mergeCell ref="A12:A17"/>
    <mergeCell ref="B12:B17"/>
    <mergeCell ref="L13:L16"/>
    <mergeCell ref="M13:M16"/>
    <mergeCell ref="L17:L20"/>
    <mergeCell ref="M17:M20"/>
    <mergeCell ref="A18:A23"/>
    <mergeCell ref="B18:B23"/>
    <mergeCell ref="L21:L24"/>
    <mergeCell ref="M21:M24"/>
    <mergeCell ref="A24:A25"/>
    <mergeCell ref="B24:B25"/>
    <mergeCell ref="L25:L28"/>
    <mergeCell ref="M25:M28"/>
    <mergeCell ref="A26:A29"/>
    <mergeCell ref="B26:B29"/>
    <mergeCell ref="L29:L34"/>
    <mergeCell ref="M29:M34"/>
    <mergeCell ref="A30:A35"/>
    <mergeCell ref="B30:B35"/>
    <mergeCell ref="M35:M39"/>
    <mergeCell ref="A36:A42"/>
    <mergeCell ref="B36:B42"/>
    <mergeCell ref="L40:L46"/>
    <mergeCell ref="M40:M46"/>
    <mergeCell ref="A43:A46"/>
    <mergeCell ref="B43:B46"/>
    <mergeCell ref="A47:A48"/>
    <mergeCell ref="B47:B48"/>
    <mergeCell ref="A49:A52"/>
    <mergeCell ref="B49:B52"/>
    <mergeCell ref="L35:L39"/>
  </mergeCells>
  <phoneticPr fontId="2"/>
  <pageMargins left="0.19685039370078999" right="0.19685039370078999" top="0" bottom="0" header="0.31496062992126" footer="0.31496062992126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workbookViewId="0">
      <selection activeCell="F3" sqref="F3"/>
    </sheetView>
  </sheetViews>
  <sheetFormatPr defaultRowHeight="14.25" x14ac:dyDescent="0.15"/>
  <cols>
    <col min="1" max="2" width="3.125" style="32" customWidth="1"/>
    <col min="3" max="3" width="7.125" style="32" hidden="1" customWidth="1"/>
    <col min="4" max="4" width="13.125" style="32" customWidth="1"/>
    <col min="5" max="5" width="6.625" style="32" customWidth="1"/>
    <col min="6" max="6" width="9.5" style="32" customWidth="1"/>
    <col min="7" max="7" width="2.25" style="32" customWidth="1"/>
    <col min="8" max="8" width="2" style="32" customWidth="1"/>
    <col min="9" max="9" width="2.75" style="32" hidden="1" customWidth="1"/>
    <col min="10" max="10" width="8" style="32" customWidth="1"/>
    <col min="11" max="11" width="1.5" style="32" customWidth="1"/>
    <col min="12" max="13" width="3.125" style="32" customWidth="1"/>
    <col min="14" max="14" width="7.5" style="32" hidden="1" customWidth="1"/>
    <col min="15" max="15" width="13.125" style="32" customWidth="1"/>
    <col min="16" max="16" width="6.625" style="32" customWidth="1"/>
    <col min="17" max="17" width="9.5" style="32" customWidth="1"/>
    <col min="18" max="18" width="2.25" style="32" customWidth="1"/>
    <col min="19" max="19" width="2" style="32" customWidth="1"/>
    <col min="20" max="20" width="0" style="32" hidden="1" customWidth="1"/>
    <col min="21" max="21" width="8" style="32" customWidth="1"/>
    <col min="22" max="22" width="8.125" style="32" customWidth="1"/>
    <col min="23" max="23" width="8" style="32" customWidth="1"/>
    <col min="24" max="16384" width="9" style="49"/>
  </cols>
  <sheetData>
    <row r="1" spans="1:21" ht="22.5" customHeight="1" x14ac:dyDescent="0.15">
      <c r="A1" s="98" t="s">
        <v>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20.25" customHeight="1" x14ac:dyDescent="0.15">
      <c r="L2" s="33" t="s">
        <v>34</v>
      </c>
      <c r="M2" s="33"/>
      <c r="N2" s="33"/>
      <c r="O2" s="33"/>
      <c r="P2" s="33"/>
      <c r="Q2" s="33"/>
      <c r="R2" s="33"/>
      <c r="S2" s="34"/>
      <c r="T2" s="34"/>
      <c r="U2" s="34" t="s">
        <v>33</v>
      </c>
    </row>
    <row r="3" spans="1:21" ht="20.25" customHeight="1" x14ac:dyDescent="0.15">
      <c r="A3" s="35" t="s">
        <v>64</v>
      </c>
      <c r="B3" s="35"/>
      <c r="C3" s="35"/>
      <c r="D3" s="35"/>
      <c r="E3" s="33" t="s">
        <v>31</v>
      </c>
      <c r="F3" s="50">
        <v>4700</v>
      </c>
      <c r="G3" s="33"/>
      <c r="I3" s="36"/>
      <c r="L3" s="36"/>
      <c r="M3" s="36"/>
      <c r="N3" s="36"/>
      <c r="O3" s="36"/>
      <c r="P3" s="36"/>
      <c r="Q3" s="99"/>
      <c r="R3" s="99"/>
      <c r="S3" s="99"/>
      <c r="T3" s="36"/>
    </row>
    <row r="4" spans="1:21" s="40" customFormat="1" ht="42" customHeight="1" x14ac:dyDescent="0.15">
      <c r="A4" s="37" t="s">
        <v>30</v>
      </c>
      <c r="B4" s="37" t="s">
        <v>29</v>
      </c>
      <c r="C4" s="37" t="s">
        <v>28</v>
      </c>
      <c r="D4" s="37" t="s">
        <v>27</v>
      </c>
      <c r="E4" s="38" t="s">
        <v>26</v>
      </c>
      <c r="F4" s="100" t="s">
        <v>25</v>
      </c>
      <c r="G4" s="101"/>
      <c r="H4" s="102"/>
      <c r="I4" s="37" t="s">
        <v>24</v>
      </c>
      <c r="J4" s="37" t="s">
        <v>23</v>
      </c>
      <c r="K4" s="39"/>
      <c r="L4" s="37" t="s">
        <v>30</v>
      </c>
      <c r="M4" s="37" t="s">
        <v>29</v>
      </c>
      <c r="N4" s="37" t="s">
        <v>28</v>
      </c>
      <c r="O4" s="37" t="s">
        <v>27</v>
      </c>
      <c r="P4" s="38" t="s">
        <v>26</v>
      </c>
      <c r="Q4" s="100" t="s">
        <v>25</v>
      </c>
      <c r="R4" s="101"/>
      <c r="S4" s="102"/>
      <c r="T4" s="37" t="s">
        <v>24</v>
      </c>
      <c r="U4" s="37" t="s">
        <v>23</v>
      </c>
    </row>
    <row r="5" spans="1:21" ht="17.25" customHeight="1" x14ac:dyDescent="0.15">
      <c r="A5" s="92">
        <v>1</v>
      </c>
      <c r="B5" s="90" t="s">
        <v>13</v>
      </c>
      <c r="C5" s="41"/>
      <c r="D5" s="46" t="s">
        <v>3</v>
      </c>
      <c r="E5" s="73">
        <v>11.1</v>
      </c>
      <c r="F5" s="51">
        <f>E5*$F$3/1000</f>
        <v>52.17</v>
      </c>
      <c r="G5" s="45"/>
      <c r="H5" s="41"/>
      <c r="I5" s="46"/>
      <c r="J5" s="46"/>
      <c r="K5" s="47"/>
      <c r="L5" s="92">
        <v>14</v>
      </c>
      <c r="M5" s="92" t="s">
        <v>18</v>
      </c>
      <c r="N5" s="41"/>
      <c r="O5" s="46" t="s">
        <v>4</v>
      </c>
      <c r="P5" s="73">
        <v>42.6</v>
      </c>
      <c r="Q5" s="51">
        <f>P5*$F$3/1000</f>
        <v>200.22</v>
      </c>
      <c r="R5" s="45"/>
      <c r="S5" s="41"/>
      <c r="T5" s="46"/>
      <c r="U5" s="46"/>
    </row>
    <row r="6" spans="1:21" ht="17.25" customHeight="1" x14ac:dyDescent="0.15">
      <c r="A6" s="92"/>
      <c r="B6" s="90"/>
      <c r="C6" s="41"/>
      <c r="D6" s="46" t="s">
        <v>4</v>
      </c>
      <c r="E6" s="73">
        <v>21.3</v>
      </c>
      <c r="F6" s="51">
        <f t="shared" ref="F6:F43" si="0">E6*$F$3/1000</f>
        <v>100.11</v>
      </c>
      <c r="G6" s="45"/>
      <c r="H6" s="41"/>
      <c r="I6" s="46"/>
      <c r="J6" s="46"/>
      <c r="K6" s="47"/>
      <c r="L6" s="93"/>
      <c r="M6" s="93"/>
      <c r="N6" s="41"/>
      <c r="O6" s="46" t="s">
        <v>3</v>
      </c>
      <c r="P6" s="73">
        <v>22.2</v>
      </c>
      <c r="Q6" s="51">
        <f t="shared" ref="Q6:Q22" si="1">P6*$F$3/1000</f>
        <v>104.34</v>
      </c>
      <c r="R6" s="45"/>
      <c r="S6" s="41"/>
      <c r="T6" s="46"/>
      <c r="U6" s="46"/>
    </row>
    <row r="7" spans="1:21" ht="17.25" customHeight="1" x14ac:dyDescent="0.15">
      <c r="A7" s="92"/>
      <c r="B7" s="90"/>
      <c r="C7" s="41"/>
      <c r="D7" s="46" t="s">
        <v>54</v>
      </c>
      <c r="E7" s="73">
        <v>21.3</v>
      </c>
      <c r="F7" s="51">
        <f t="shared" si="0"/>
        <v>100.11</v>
      </c>
      <c r="G7" s="45"/>
      <c r="H7" s="41"/>
      <c r="I7" s="46"/>
      <c r="J7" s="46" t="s">
        <v>7</v>
      </c>
      <c r="K7" s="47"/>
      <c r="L7" s="93"/>
      <c r="M7" s="93"/>
      <c r="N7" s="41"/>
      <c r="O7" s="46" t="s">
        <v>14</v>
      </c>
      <c r="P7" s="73">
        <v>50</v>
      </c>
      <c r="Q7" s="51">
        <f t="shared" si="1"/>
        <v>235</v>
      </c>
      <c r="R7" s="45"/>
      <c r="S7" s="41"/>
      <c r="T7" s="46"/>
      <c r="U7" s="46"/>
    </row>
    <row r="8" spans="1:21" ht="17.25" customHeight="1" x14ac:dyDescent="0.15">
      <c r="A8" s="95"/>
      <c r="B8" s="91"/>
      <c r="C8" s="41"/>
      <c r="D8" s="46" t="s">
        <v>1</v>
      </c>
      <c r="E8" s="73">
        <v>5.4</v>
      </c>
      <c r="F8" s="51">
        <f t="shared" si="0"/>
        <v>25.38</v>
      </c>
      <c r="G8" s="45"/>
      <c r="H8" s="41"/>
      <c r="I8" s="46"/>
      <c r="J8" s="46" t="s">
        <v>7</v>
      </c>
      <c r="K8" s="47"/>
      <c r="L8" s="93"/>
      <c r="M8" s="93"/>
      <c r="N8" s="41"/>
      <c r="O8" s="46" t="s">
        <v>3</v>
      </c>
      <c r="P8" s="73">
        <v>5.6</v>
      </c>
      <c r="Q8" s="51">
        <f t="shared" si="1"/>
        <v>26.32</v>
      </c>
      <c r="R8" s="45"/>
      <c r="S8" s="41"/>
      <c r="T8" s="46"/>
      <c r="U8" s="46"/>
    </row>
    <row r="9" spans="1:21" ht="17.25" customHeight="1" x14ac:dyDescent="0.15">
      <c r="A9" s="92">
        <v>4</v>
      </c>
      <c r="B9" s="90" t="s">
        <v>16</v>
      </c>
      <c r="C9" s="41"/>
      <c r="D9" s="46" t="s">
        <v>4</v>
      </c>
      <c r="E9" s="73">
        <v>42.6</v>
      </c>
      <c r="F9" s="51">
        <f t="shared" si="0"/>
        <v>200.22</v>
      </c>
      <c r="G9" s="45"/>
      <c r="H9" s="41"/>
      <c r="I9" s="46"/>
      <c r="J9" s="46"/>
      <c r="K9" s="47"/>
      <c r="L9" s="94"/>
      <c r="M9" s="94"/>
      <c r="N9" s="41"/>
      <c r="O9" s="46" t="s">
        <v>19</v>
      </c>
      <c r="P9" s="73">
        <v>35.299999999999997</v>
      </c>
      <c r="Q9" s="51">
        <f t="shared" si="1"/>
        <v>165.91</v>
      </c>
      <c r="R9" s="45"/>
      <c r="S9" s="41"/>
      <c r="T9" s="46"/>
      <c r="U9" s="46" t="s">
        <v>7</v>
      </c>
    </row>
    <row r="10" spans="1:21" ht="17.25" customHeight="1" x14ac:dyDescent="0.15">
      <c r="A10" s="92"/>
      <c r="B10" s="90"/>
      <c r="C10" s="41"/>
      <c r="D10" s="46" t="s">
        <v>3</v>
      </c>
      <c r="E10" s="73">
        <v>22.2</v>
      </c>
      <c r="F10" s="51">
        <f t="shared" si="0"/>
        <v>104.34</v>
      </c>
      <c r="G10" s="45"/>
      <c r="H10" s="41"/>
      <c r="I10" s="46"/>
      <c r="J10" s="46"/>
      <c r="K10" s="47"/>
      <c r="L10" s="96">
        <v>15</v>
      </c>
      <c r="M10" s="90" t="s">
        <v>13</v>
      </c>
      <c r="N10" s="41"/>
      <c r="O10" s="46" t="s">
        <v>3</v>
      </c>
      <c r="P10" s="73">
        <v>22.2</v>
      </c>
      <c r="Q10" s="51">
        <f t="shared" si="1"/>
        <v>104.34</v>
      </c>
      <c r="R10" s="45"/>
      <c r="S10" s="41"/>
      <c r="T10" s="46"/>
      <c r="U10" s="46"/>
    </row>
    <row r="11" spans="1:21" ht="17.25" customHeight="1" x14ac:dyDescent="0.15">
      <c r="A11" s="92"/>
      <c r="B11" s="90"/>
      <c r="C11" s="41"/>
      <c r="D11" s="46" t="s">
        <v>14</v>
      </c>
      <c r="E11" s="73">
        <v>55.6</v>
      </c>
      <c r="F11" s="51">
        <f t="shared" si="0"/>
        <v>261.32</v>
      </c>
      <c r="G11" s="45"/>
      <c r="H11" s="41"/>
      <c r="I11" s="46"/>
      <c r="J11" s="46"/>
      <c r="K11" s="47"/>
      <c r="L11" s="96"/>
      <c r="M11" s="90"/>
      <c r="N11" s="41"/>
      <c r="O11" s="46" t="s">
        <v>40</v>
      </c>
      <c r="P11" s="73">
        <v>23.5</v>
      </c>
      <c r="Q11" s="51">
        <f t="shared" si="1"/>
        <v>110.45</v>
      </c>
      <c r="R11" s="45"/>
      <c r="S11" s="41"/>
      <c r="T11" s="46"/>
      <c r="U11" s="46"/>
    </row>
    <row r="12" spans="1:21" ht="17.25" customHeight="1" x14ac:dyDescent="0.15">
      <c r="A12" s="95"/>
      <c r="B12" s="91"/>
      <c r="C12" s="41"/>
      <c r="D12" s="46" t="s">
        <v>11</v>
      </c>
      <c r="E12" s="73">
        <v>5.6</v>
      </c>
      <c r="F12" s="51">
        <f t="shared" si="0"/>
        <v>26.32</v>
      </c>
      <c r="G12" s="45"/>
      <c r="H12" s="41"/>
      <c r="I12" s="46"/>
      <c r="J12" s="46"/>
      <c r="K12" s="47"/>
      <c r="L12" s="96"/>
      <c r="M12" s="90"/>
      <c r="N12" s="41"/>
      <c r="O12" s="46" t="s">
        <v>4</v>
      </c>
      <c r="P12" s="73">
        <v>21.3</v>
      </c>
      <c r="Q12" s="51">
        <f t="shared" si="1"/>
        <v>100.11</v>
      </c>
      <c r="R12" s="45"/>
      <c r="S12" s="41"/>
      <c r="T12" s="46"/>
      <c r="U12" s="46"/>
    </row>
    <row r="13" spans="1:21" ht="17.25" customHeight="1" x14ac:dyDescent="0.15">
      <c r="A13" s="92">
        <v>5</v>
      </c>
      <c r="B13" s="90" t="s">
        <v>9</v>
      </c>
      <c r="C13" s="41"/>
      <c r="D13" s="46" t="s">
        <v>3</v>
      </c>
      <c r="E13" s="73">
        <v>16.7</v>
      </c>
      <c r="F13" s="51">
        <f t="shared" si="0"/>
        <v>78.489999999999995</v>
      </c>
      <c r="G13" s="45"/>
      <c r="H13" s="41"/>
      <c r="I13" s="46"/>
      <c r="J13" s="46"/>
      <c r="K13" s="47"/>
      <c r="L13" s="97"/>
      <c r="M13" s="91"/>
      <c r="N13" s="41"/>
      <c r="O13" s="46" t="s">
        <v>1</v>
      </c>
      <c r="P13" s="73">
        <v>5.4</v>
      </c>
      <c r="Q13" s="51">
        <f t="shared" si="1"/>
        <v>25.38</v>
      </c>
      <c r="R13" s="45"/>
      <c r="S13" s="41"/>
      <c r="T13" s="46"/>
      <c r="U13" s="46" t="s">
        <v>7</v>
      </c>
    </row>
    <row r="14" spans="1:21" ht="17.25" customHeight="1" x14ac:dyDescent="0.15">
      <c r="A14" s="92"/>
      <c r="B14" s="90"/>
      <c r="C14" s="41"/>
      <c r="D14" s="46" t="s">
        <v>4</v>
      </c>
      <c r="E14" s="73">
        <v>31.9</v>
      </c>
      <c r="F14" s="51">
        <f t="shared" si="0"/>
        <v>149.93</v>
      </c>
      <c r="G14" s="45"/>
      <c r="H14" s="41"/>
      <c r="I14" s="46"/>
      <c r="J14" s="46"/>
      <c r="K14" s="47"/>
      <c r="L14" s="96">
        <v>18</v>
      </c>
      <c r="M14" s="90" t="s">
        <v>16</v>
      </c>
      <c r="N14" s="41"/>
      <c r="O14" s="46" t="s">
        <v>19</v>
      </c>
      <c r="P14" s="73">
        <v>23.5</v>
      </c>
      <c r="Q14" s="51">
        <f t="shared" si="1"/>
        <v>110.45</v>
      </c>
      <c r="R14" s="45"/>
      <c r="S14" s="41"/>
      <c r="T14" s="46"/>
      <c r="U14" s="46" t="s">
        <v>7</v>
      </c>
    </row>
    <row r="15" spans="1:21" ht="17.25" customHeight="1" x14ac:dyDescent="0.15">
      <c r="A15" s="92"/>
      <c r="B15" s="90"/>
      <c r="C15" s="41"/>
      <c r="D15" s="46" t="s">
        <v>19</v>
      </c>
      <c r="E15" s="73">
        <v>35.299999999999997</v>
      </c>
      <c r="F15" s="51">
        <f t="shared" si="0"/>
        <v>165.91</v>
      </c>
      <c r="G15" s="45"/>
      <c r="H15" s="41"/>
      <c r="I15" s="46"/>
      <c r="J15" s="46" t="s">
        <v>7</v>
      </c>
      <c r="K15" s="47"/>
      <c r="L15" s="96"/>
      <c r="M15" s="90"/>
      <c r="N15" s="41"/>
      <c r="O15" s="46" t="s">
        <v>4</v>
      </c>
      <c r="P15" s="73">
        <v>21.3</v>
      </c>
      <c r="Q15" s="51">
        <f t="shared" si="1"/>
        <v>100.11</v>
      </c>
      <c r="R15" s="45"/>
      <c r="S15" s="41"/>
      <c r="T15" s="46"/>
      <c r="U15" s="46"/>
    </row>
    <row r="16" spans="1:21" ht="17.25" customHeight="1" x14ac:dyDescent="0.15">
      <c r="A16" s="95"/>
      <c r="B16" s="91"/>
      <c r="C16" s="41"/>
      <c r="D16" s="46" t="s">
        <v>6</v>
      </c>
      <c r="E16" s="73">
        <v>30.9</v>
      </c>
      <c r="F16" s="51">
        <f t="shared" si="0"/>
        <v>145.22999999999999</v>
      </c>
      <c r="G16" s="45"/>
      <c r="H16" s="41"/>
      <c r="I16" s="46"/>
      <c r="J16" s="46"/>
      <c r="K16" s="47"/>
      <c r="L16" s="96"/>
      <c r="M16" s="90"/>
      <c r="N16" s="41"/>
      <c r="O16" s="46" t="s">
        <v>3</v>
      </c>
      <c r="P16" s="73">
        <v>16.7</v>
      </c>
      <c r="Q16" s="51">
        <f t="shared" si="1"/>
        <v>78.489999999999995</v>
      </c>
      <c r="R16" s="45"/>
      <c r="S16" s="41"/>
      <c r="T16" s="46"/>
      <c r="U16" s="46"/>
    </row>
    <row r="17" spans="1:21" ht="17.25" customHeight="1" x14ac:dyDescent="0.15">
      <c r="A17" s="92">
        <v>6</v>
      </c>
      <c r="B17" s="90" t="s">
        <v>5</v>
      </c>
      <c r="C17" s="41"/>
      <c r="D17" s="46" t="s">
        <v>3</v>
      </c>
      <c r="E17" s="73">
        <v>22.2</v>
      </c>
      <c r="F17" s="51">
        <f t="shared" si="0"/>
        <v>104.34</v>
      </c>
      <c r="G17" s="45"/>
      <c r="H17" s="41"/>
      <c r="I17" s="46"/>
      <c r="J17" s="46"/>
      <c r="K17" s="47"/>
      <c r="L17" s="97"/>
      <c r="M17" s="91"/>
      <c r="N17" s="41"/>
      <c r="O17" s="46" t="s">
        <v>40</v>
      </c>
      <c r="P17" s="73">
        <v>17.600000000000001</v>
      </c>
      <c r="Q17" s="51">
        <f t="shared" si="1"/>
        <v>82.72</v>
      </c>
      <c r="R17" s="45"/>
      <c r="S17" s="41"/>
      <c r="T17" s="46"/>
      <c r="U17" s="46"/>
    </row>
    <row r="18" spans="1:21" ht="17.25" customHeight="1" x14ac:dyDescent="0.15">
      <c r="A18" s="92"/>
      <c r="B18" s="90"/>
      <c r="C18" s="41"/>
      <c r="D18" s="46" t="s">
        <v>14</v>
      </c>
      <c r="E18" s="73">
        <v>83.3</v>
      </c>
      <c r="F18" s="51">
        <f t="shared" si="0"/>
        <v>391.51</v>
      </c>
      <c r="G18" s="45"/>
      <c r="H18" s="41"/>
      <c r="I18" s="46"/>
      <c r="J18" s="46"/>
      <c r="K18" s="47"/>
      <c r="L18" s="96">
        <v>21</v>
      </c>
      <c r="M18" s="90" t="s">
        <v>18</v>
      </c>
      <c r="N18" s="41"/>
      <c r="O18" s="46" t="s">
        <v>4</v>
      </c>
      <c r="P18" s="73">
        <v>21.3</v>
      </c>
      <c r="Q18" s="51">
        <f t="shared" si="1"/>
        <v>100.11</v>
      </c>
      <c r="R18" s="45"/>
      <c r="S18" s="41"/>
      <c r="T18" s="46"/>
      <c r="U18" s="46"/>
    </row>
    <row r="19" spans="1:21" ht="17.25" customHeight="1" x14ac:dyDescent="0.15">
      <c r="A19" s="95"/>
      <c r="B19" s="91"/>
      <c r="C19" s="41"/>
      <c r="D19" s="46" t="s">
        <v>4</v>
      </c>
      <c r="E19" s="73">
        <v>42.6</v>
      </c>
      <c r="F19" s="51">
        <f t="shared" si="0"/>
        <v>200.22</v>
      </c>
      <c r="G19" s="45"/>
      <c r="H19" s="41"/>
      <c r="I19" s="46"/>
      <c r="J19" s="46"/>
      <c r="K19" s="47"/>
      <c r="L19" s="96"/>
      <c r="M19" s="90"/>
      <c r="N19" s="41"/>
      <c r="O19" s="46" t="s">
        <v>14</v>
      </c>
      <c r="P19" s="73">
        <v>61.1</v>
      </c>
      <c r="Q19" s="51">
        <f t="shared" si="1"/>
        <v>287.17</v>
      </c>
      <c r="R19" s="45"/>
      <c r="S19" s="41"/>
      <c r="T19" s="46"/>
      <c r="U19" s="46"/>
    </row>
    <row r="20" spans="1:21" ht="17.25" customHeight="1" x14ac:dyDescent="0.15">
      <c r="A20" s="92">
        <v>7</v>
      </c>
      <c r="B20" s="90" t="s">
        <v>18</v>
      </c>
      <c r="C20" s="41"/>
      <c r="D20" s="46" t="s">
        <v>3</v>
      </c>
      <c r="E20" s="73">
        <v>22.2</v>
      </c>
      <c r="F20" s="51">
        <f t="shared" si="0"/>
        <v>104.34</v>
      </c>
      <c r="G20" s="45"/>
      <c r="H20" s="41"/>
      <c r="I20" s="46"/>
      <c r="J20" s="46"/>
      <c r="K20" s="47"/>
      <c r="L20" s="96"/>
      <c r="M20" s="90"/>
      <c r="N20" s="41"/>
      <c r="O20" s="46" t="s">
        <v>3</v>
      </c>
      <c r="P20" s="73">
        <v>11.1</v>
      </c>
      <c r="Q20" s="51">
        <f t="shared" si="1"/>
        <v>52.17</v>
      </c>
      <c r="R20" s="45"/>
      <c r="S20" s="41"/>
      <c r="T20" s="46"/>
      <c r="U20" s="46"/>
    </row>
    <row r="21" spans="1:21" ht="17.25" customHeight="1" x14ac:dyDescent="0.15">
      <c r="A21" s="92"/>
      <c r="B21" s="90"/>
      <c r="C21" s="41"/>
      <c r="D21" s="46" t="s">
        <v>4</v>
      </c>
      <c r="E21" s="73">
        <v>16</v>
      </c>
      <c r="F21" s="51">
        <f t="shared" si="0"/>
        <v>75.2</v>
      </c>
      <c r="G21" s="45"/>
      <c r="H21" s="41"/>
      <c r="I21" s="46"/>
      <c r="J21" s="46"/>
      <c r="K21" s="47"/>
      <c r="L21" s="96"/>
      <c r="M21" s="90"/>
      <c r="N21" s="41"/>
      <c r="O21" s="46" t="s">
        <v>4</v>
      </c>
      <c r="P21" s="73">
        <v>21.3</v>
      </c>
      <c r="Q21" s="51">
        <f t="shared" si="1"/>
        <v>100.11</v>
      </c>
      <c r="R21" s="45"/>
      <c r="S21" s="41"/>
      <c r="T21" s="46"/>
      <c r="U21" s="46"/>
    </row>
    <row r="22" spans="1:21" ht="17.25" customHeight="1" x14ac:dyDescent="0.15">
      <c r="A22" s="92"/>
      <c r="B22" s="90"/>
      <c r="C22" s="41"/>
      <c r="D22" s="46" t="s">
        <v>1</v>
      </c>
      <c r="E22" s="73">
        <v>5.4</v>
      </c>
      <c r="F22" s="51">
        <f t="shared" si="0"/>
        <v>25.38</v>
      </c>
      <c r="G22" s="45"/>
      <c r="H22" s="41"/>
      <c r="I22" s="46"/>
      <c r="J22" s="46" t="s">
        <v>7</v>
      </c>
      <c r="K22" s="47"/>
      <c r="L22" s="97"/>
      <c r="M22" s="91"/>
      <c r="N22" s="41"/>
      <c r="O22" s="46" t="s">
        <v>19</v>
      </c>
      <c r="P22" s="73">
        <v>23.5</v>
      </c>
      <c r="Q22" s="51">
        <f t="shared" si="1"/>
        <v>110.45</v>
      </c>
      <c r="R22" s="45"/>
      <c r="S22" s="41"/>
      <c r="T22" s="46"/>
      <c r="U22" s="46" t="s">
        <v>7</v>
      </c>
    </row>
    <row r="23" spans="1:21" ht="17.25" customHeight="1" x14ac:dyDescent="0.15">
      <c r="A23" s="92"/>
      <c r="B23" s="90"/>
      <c r="C23" s="41"/>
      <c r="D23" s="46" t="s">
        <v>19</v>
      </c>
      <c r="E23" s="73">
        <v>35.299999999999997</v>
      </c>
      <c r="F23" s="51">
        <f t="shared" si="0"/>
        <v>165.91</v>
      </c>
      <c r="G23" s="45"/>
      <c r="H23" s="41"/>
      <c r="I23" s="46"/>
      <c r="J23" s="46" t="s">
        <v>7</v>
      </c>
      <c r="K23" s="47"/>
      <c r="L23" s="116"/>
      <c r="M23" s="117"/>
      <c r="N23" s="118"/>
      <c r="O23" s="118"/>
      <c r="P23" s="118"/>
      <c r="Q23" s="119"/>
      <c r="R23" s="119"/>
      <c r="S23" s="118"/>
      <c r="T23" s="118"/>
      <c r="U23" s="118"/>
    </row>
    <row r="24" spans="1:21" ht="17.25" customHeight="1" x14ac:dyDescent="0.15">
      <c r="A24" s="95"/>
      <c r="B24" s="91"/>
      <c r="C24" s="41"/>
      <c r="D24" s="46" t="s">
        <v>3</v>
      </c>
      <c r="E24" s="73">
        <v>8.9</v>
      </c>
      <c r="F24" s="51">
        <f t="shared" si="0"/>
        <v>41.83</v>
      </c>
      <c r="G24" s="45"/>
      <c r="H24" s="41"/>
      <c r="I24" s="46"/>
      <c r="J24" s="46"/>
      <c r="K24" s="47"/>
      <c r="L24" s="35"/>
    </row>
    <row r="25" spans="1:21" ht="17.25" customHeight="1" x14ac:dyDescent="0.15">
      <c r="A25" s="92">
        <v>8</v>
      </c>
      <c r="B25" s="90" t="s">
        <v>13</v>
      </c>
      <c r="C25" s="41"/>
      <c r="D25" s="46" t="s">
        <v>4</v>
      </c>
      <c r="E25" s="73">
        <v>53.2</v>
      </c>
      <c r="F25" s="51">
        <f t="shared" si="0"/>
        <v>250.04</v>
      </c>
      <c r="G25" s="45"/>
      <c r="H25" s="41"/>
      <c r="I25" s="46"/>
      <c r="J25" s="46"/>
      <c r="K25" s="47"/>
      <c r="L25" s="35"/>
    </row>
    <row r="26" spans="1:21" ht="17.25" customHeight="1" x14ac:dyDescent="0.15">
      <c r="A26" s="92"/>
      <c r="B26" s="90"/>
      <c r="C26" s="41"/>
      <c r="D26" s="46" t="s">
        <v>3</v>
      </c>
      <c r="E26" s="73">
        <v>22.2</v>
      </c>
      <c r="F26" s="51">
        <f t="shared" si="0"/>
        <v>104.34</v>
      </c>
      <c r="G26" s="45"/>
      <c r="H26" s="41"/>
      <c r="I26" s="46"/>
      <c r="J26" s="46"/>
      <c r="K26" s="47"/>
      <c r="L26" s="35"/>
    </row>
    <row r="27" spans="1:21" ht="17.25" customHeight="1" x14ac:dyDescent="0.15">
      <c r="A27" s="92"/>
      <c r="B27" s="90"/>
      <c r="C27" s="41"/>
      <c r="D27" s="46" t="s">
        <v>11</v>
      </c>
      <c r="E27" s="73">
        <v>5.6</v>
      </c>
      <c r="F27" s="51">
        <f t="shared" si="0"/>
        <v>26.32</v>
      </c>
      <c r="G27" s="45"/>
      <c r="H27" s="41"/>
      <c r="I27" s="46"/>
      <c r="J27" s="46"/>
      <c r="K27" s="47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1" ht="17.25" customHeight="1" x14ac:dyDescent="0.15">
      <c r="A28" s="95"/>
      <c r="B28" s="91"/>
      <c r="C28" s="41"/>
      <c r="D28" s="46" t="s">
        <v>19</v>
      </c>
      <c r="E28" s="73">
        <v>41.2</v>
      </c>
      <c r="F28" s="51">
        <f t="shared" si="0"/>
        <v>193.64</v>
      </c>
      <c r="G28" s="45"/>
      <c r="H28" s="41"/>
      <c r="I28" s="46"/>
      <c r="J28" s="46" t="s">
        <v>7</v>
      </c>
      <c r="K28" s="47"/>
      <c r="L28" s="35"/>
    </row>
    <row r="29" spans="1:21" ht="17.25" customHeight="1" x14ac:dyDescent="0.15">
      <c r="A29" s="92">
        <v>11</v>
      </c>
      <c r="B29" s="90" t="s">
        <v>16</v>
      </c>
      <c r="C29" s="41"/>
      <c r="D29" s="46" t="s">
        <v>4</v>
      </c>
      <c r="E29" s="73">
        <v>16</v>
      </c>
      <c r="F29" s="51">
        <f t="shared" si="0"/>
        <v>75.2</v>
      </c>
      <c r="G29" s="45"/>
      <c r="H29" s="41"/>
      <c r="I29" s="46"/>
      <c r="J29" s="46"/>
      <c r="K29" s="47"/>
    </row>
    <row r="30" spans="1:21" ht="17.25" customHeight="1" x14ac:dyDescent="0.15">
      <c r="A30" s="92"/>
      <c r="B30" s="90"/>
      <c r="C30" s="41"/>
      <c r="D30" s="46" t="s">
        <v>3</v>
      </c>
      <c r="E30" s="73">
        <v>5.6</v>
      </c>
      <c r="F30" s="51">
        <f t="shared" si="0"/>
        <v>26.32</v>
      </c>
      <c r="G30" s="45"/>
      <c r="H30" s="41"/>
      <c r="I30" s="46"/>
      <c r="J30" s="46"/>
      <c r="K30" s="47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 ht="17.25" customHeight="1" x14ac:dyDescent="0.15">
      <c r="A31" s="92"/>
      <c r="B31" s="90"/>
      <c r="C31" s="41"/>
      <c r="D31" s="46" t="s">
        <v>37</v>
      </c>
      <c r="E31" s="73">
        <v>3.5</v>
      </c>
      <c r="F31" s="51">
        <f t="shared" si="0"/>
        <v>16.45</v>
      </c>
      <c r="G31" s="45"/>
      <c r="H31" s="41"/>
      <c r="I31" s="46"/>
      <c r="J31" s="46"/>
      <c r="K31" s="47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1:21" ht="17.25" customHeight="1" x14ac:dyDescent="0.15">
      <c r="A32" s="92"/>
      <c r="B32" s="90"/>
      <c r="C32" s="41"/>
      <c r="D32" s="46" t="s">
        <v>4</v>
      </c>
      <c r="E32" s="73">
        <v>21.3</v>
      </c>
      <c r="F32" s="51">
        <f t="shared" si="0"/>
        <v>100.11</v>
      </c>
      <c r="G32" s="45"/>
      <c r="H32" s="41"/>
      <c r="I32" s="46"/>
      <c r="J32" s="46"/>
      <c r="K32" s="47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 ht="17.25" customHeight="1" x14ac:dyDescent="0.15">
      <c r="A33" s="92"/>
      <c r="B33" s="90"/>
      <c r="C33" s="41"/>
      <c r="D33" s="46" t="s">
        <v>3</v>
      </c>
      <c r="E33" s="73">
        <v>11.1</v>
      </c>
      <c r="F33" s="51">
        <f t="shared" si="0"/>
        <v>52.17</v>
      </c>
      <c r="G33" s="45"/>
      <c r="H33" s="41"/>
      <c r="I33" s="46"/>
      <c r="J33" s="46"/>
      <c r="K33" s="47"/>
    </row>
    <row r="34" spans="1:21" ht="17.25" customHeight="1" x14ac:dyDescent="0.15">
      <c r="A34" s="95"/>
      <c r="B34" s="91"/>
      <c r="C34" s="41"/>
      <c r="D34" s="46" t="s">
        <v>19</v>
      </c>
      <c r="E34" s="73">
        <v>17.600000000000001</v>
      </c>
      <c r="F34" s="51">
        <f t="shared" si="0"/>
        <v>82.72</v>
      </c>
      <c r="G34" s="45"/>
      <c r="H34" s="41"/>
      <c r="I34" s="46"/>
      <c r="J34" s="46" t="s">
        <v>7</v>
      </c>
      <c r="L34" s="75"/>
      <c r="M34" s="76"/>
      <c r="N34" s="76"/>
      <c r="O34" s="76"/>
      <c r="P34" s="76"/>
      <c r="Q34" s="76"/>
      <c r="R34" s="76"/>
      <c r="S34" s="76"/>
      <c r="T34" s="76"/>
      <c r="U34" s="76"/>
    </row>
    <row r="35" spans="1:21" ht="17.25" customHeight="1" x14ac:dyDescent="0.15">
      <c r="A35" s="92">
        <v>12</v>
      </c>
      <c r="B35" s="90" t="s">
        <v>9</v>
      </c>
      <c r="C35" s="41"/>
      <c r="D35" s="46" t="s">
        <v>3</v>
      </c>
      <c r="E35" s="73">
        <v>11.1</v>
      </c>
      <c r="F35" s="51">
        <f t="shared" si="0"/>
        <v>52.17</v>
      </c>
      <c r="G35" s="45"/>
      <c r="H35" s="41"/>
      <c r="I35" s="46"/>
      <c r="J35" s="46"/>
      <c r="L35" s="75"/>
      <c r="M35" s="76"/>
      <c r="N35" s="76"/>
      <c r="O35" s="76"/>
      <c r="P35" s="76"/>
      <c r="Q35" s="76"/>
      <c r="R35" s="76"/>
      <c r="S35" s="76"/>
      <c r="T35" s="76"/>
      <c r="U35" s="76"/>
    </row>
    <row r="36" spans="1:21" ht="17.25" customHeight="1" x14ac:dyDescent="0.15">
      <c r="A36" s="92"/>
      <c r="B36" s="90"/>
      <c r="C36" s="41"/>
      <c r="D36" s="46" t="s">
        <v>54</v>
      </c>
      <c r="E36" s="73">
        <v>26.6</v>
      </c>
      <c r="F36" s="51">
        <f t="shared" si="0"/>
        <v>125.02</v>
      </c>
      <c r="G36" s="45"/>
      <c r="H36" s="41"/>
      <c r="I36" s="46"/>
      <c r="J36" s="46"/>
      <c r="L36" s="75"/>
      <c r="M36" s="76"/>
      <c r="N36" s="76"/>
      <c r="O36" s="76"/>
      <c r="P36" s="76"/>
      <c r="Q36" s="76"/>
      <c r="R36" s="76"/>
      <c r="S36" s="76"/>
      <c r="T36" s="76"/>
      <c r="U36" s="76"/>
    </row>
    <row r="37" spans="1:21" ht="17.25" customHeight="1" x14ac:dyDescent="0.15">
      <c r="A37" s="95"/>
      <c r="B37" s="91"/>
      <c r="C37" s="41"/>
      <c r="D37" s="46" t="s">
        <v>1</v>
      </c>
      <c r="E37" s="73">
        <v>5.4</v>
      </c>
      <c r="F37" s="51">
        <f t="shared" si="0"/>
        <v>25.38</v>
      </c>
      <c r="G37" s="45"/>
      <c r="H37" s="41"/>
      <c r="I37" s="46"/>
      <c r="J37" s="46" t="s">
        <v>7</v>
      </c>
      <c r="L37" s="35"/>
      <c r="M37" s="35"/>
      <c r="N37" s="35"/>
      <c r="O37" s="35"/>
      <c r="P37" s="35"/>
      <c r="Q37" s="35" t="s">
        <v>0</v>
      </c>
      <c r="R37" s="35"/>
      <c r="S37" s="35"/>
      <c r="T37" s="35"/>
      <c r="U37" s="35"/>
    </row>
    <row r="38" spans="1:21" ht="17.25" customHeight="1" x14ac:dyDescent="0.15">
      <c r="A38" s="92">
        <v>13</v>
      </c>
      <c r="B38" s="90" t="s">
        <v>5</v>
      </c>
      <c r="C38" s="41"/>
      <c r="D38" s="46" t="s">
        <v>3</v>
      </c>
      <c r="E38" s="73">
        <v>16.7</v>
      </c>
      <c r="F38" s="51">
        <f t="shared" si="0"/>
        <v>78.489999999999995</v>
      </c>
      <c r="G38" s="45"/>
      <c r="H38" s="41"/>
      <c r="I38" s="46"/>
      <c r="J38" s="46"/>
      <c r="L38" s="35"/>
      <c r="M38" s="35"/>
      <c r="N38" s="35"/>
      <c r="O38" s="35"/>
      <c r="P38" s="35"/>
      <c r="Q38" s="35"/>
      <c r="S38" s="35"/>
      <c r="T38" s="35"/>
      <c r="U38" s="35"/>
    </row>
    <row r="39" spans="1:21" ht="17.25" customHeight="1" x14ac:dyDescent="0.15">
      <c r="A39" s="92"/>
      <c r="B39" s="90"/>
      <c r="C39" s="41"/>
      <c r="D39" s="46" t="s">
        <v>11</v>
      </c>
      <c r="E39" s="73">
        <v>11.1</v>
      </c>
      <c r="F39" s="51">
        <f t="shared" si="0"/>
        <v>52.17</v>
      </c>
      <c r="G39" s="45"/>
      <c r="H39" s="41"/>
      <c r="I39" s="46"/>
      <c r="J39" s="46"/>
    </row>
    <row r="40" spans="1:21" ht="17.25" customHeight="1" x14ac:dyDescent="0.15">
      <c r="A40" s="92"/>
      <c r="B40" s="90"/>
      <c r="C40" s="41"/>
      <c r="D40" s="46" t="s">
        <v>4</v>
      </c>
      <c r="E40" s="73">
        <v>31.9</v>
      </c>
      <c r="F40" s="51">
        <f t="shared" si="0"/>
        <v>149.93</v>
      </c>
      <c r="G40" s="45"/>
      <c r="H40" s="41"/>
      <c r="I40" s="46"/>
      <c r="J40" s="46"/>
    </row>
    <row r="41" spans="1:21" ht="17.25" customHeight="1" x14ac:dyDescent="0.15">
      <c r="A41" s="92"/>
      <c r="B41" s="90"/>
      <c r="C41" s="41"/>
      <c r="D41" s="46" t="s">
        <v>39</v>
      </c>
      <c r="E41" s="73">
        <v>5.9</v>
      </c>
      <c r="F41" s="51">
        <f t="shared" si="0"/>
        <v>27.73</v>
      </c>
      <c r="G41" s="45"/>
      <c r="H41" s="41"/>
      <c r="I41" s="46"/>
      <c r="J41" s="46" t="s">
        <v>7</v>
      </c>
    </row>
    <row r="42" spans="1:21" ht="17.25" customHeight="1" x14ac:dyDescent="0.15">
      <c r="A42" s="92"/>
      <c r="B42" s="90"/>
      <c r="C42" s="41"/>
      <c r="D42" s="46" t="s">
        <v>3</v>
      </c>
      <c r="E42" s="73">
        <v>5.6</v>
      </c>
      <c r="F42" s="51">
        <f t="shared" si="0"/>
        <v>26.32</v>
      </c>
      <c r="G42" s="45"/>
      <c r="H42" s="41"/>
      <c r="I42" s="46"/>
      <c r="J42" s="46"/>
    </row>
    <row r="43" spans="1:21" ht="17.25" customHeight="1" x14ac:dyDescent="0.15">
      <c r="A43" s="95"/>
      <c r="B43" s="91"/>
      <c r="C43" s="41"/>
      <c r="D43" s="46" t="s">
        <v>19</v>
      </c>
      <c r="E43" s="73">
        <v>35.299999999999997</v>
      </c>
      <c r="F43" s="51">
        <f t="shared" si="0"/>
        <v>165.91</v>
      </c>
      <c r="G43" s="45"/>
      <c r="H43" s="41"/>
      <c r="I43" s="46"/>
      <c r="J43" s="46" t="s">
        <v>7</v>
      </c>
    </row>
    <row r="44" spans="1:21" ht="17.25" customHeight="1" x14ac:dyDescent="0.15"/>
    <row r="45" spans="1:21" ht="17.25" customHeight="1" x14ac:dyDescent="0.15"/>
    <row r="46" spans="1:21" ht="17.25" customHeight="1" x14ac:dyDescent="0.15"/>
  </sheetData>
  <sheetProtection algorithmName="SHA-512" hashValue="DO2iJ0noxJqcmdE3Q5WwPXcTidqTtV5Tj7m9wx5W3quZa60HukiloUNc9z0X15YeXvkqaAlErgFSBNfdSMZSew==" saltValue="ciOpOacLc3/MZCjKJ4Tnng==" spinCount="100000" sheet="1" objects="1" scenarios="1" formatCells="0" formatColumns="0" formatRows="0" insertColumns="0" insertRows="0" insertHyperlinks="0" deleteColumns="0" deleteRows="0" sort="0" autoFilter="0" pivotTables="0"/>
  <mergeCells count="30">
    <mergeCell ref="A35:A37"/>
    <mergeCell ref="B35:B37"/>
    <mergeCell ref="A38:A43"/>
    <mergeCell ref="B38:B43"/>
    <mergeCell ref="A20:A24"/>
    <mergeCell ref="B20:B24"/>
    <mergeCell ref="A25:A28"/>
    <mergeCell ref="B25:B28"/>
    <mergeCell ref="A29:A34"/>
    <mergeCell ref="B29:B34"/>
    <mergeCell ref="L10:L13"/>
    <mergeCell ref="M10:M13"/>
    <mergeCell ref="A13:A16"/>
    <mergeCell ref="B13:B16"/>
    <mergeCell ref="L14:L17"/>
    <mergeCell ref="M14:M17"/>
    <mergeCell ref="A17:A19"/>
    <mergeCell ref="B17:B19"/>
    <mergeCell ref="L18:L22"/>
    <mergeCell ref="M18:M22"/>
    <mergeCell ref="A1:U1"/>
    <mergeCell ref="Q3:S3"/>
    <mergeCell ref="F4:H4"/>
    <mergeCell ref="Q4:S4"/>
    <mergeCell ref="A5:A8"/>
    <mergeCell ref="B5:B8"/>
    <mergeCell ref="L5:L9"/>
    <mergeCell ref="M5:M9"/>
    <mergeCell ref="A9:A12"/>
    <mergeCell ref="B9:B12"/>
  </mergeCells>
  <phoneticPr fontId="2"/>
  <printOptions horizontalCentered="1"/>
  <pageMargins left="0.19685039370078741" right="0.19685039370078741" top="0.39370078740157483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R5.4月</vt:lpstr>
      <vt:lpstr>R5.5月</vt:lpstr>
      <vt:lpstr>R5.6月</vt:lpstr>
      <vt:lpstr>R5.7月</vt:lpstr>
      <vt:lpstr>R5.9月</vt:lpstr>
      <vt:lpstr>R5.10月</vt:lpstr>
      <vt:lpstr>R5.11月</vt:lpstr>
      <vt:lpstr>R5.12月</vt:lpstr>
      <vt:lpstr>R6.1月</vt:lpstr>
      <vt:lpstr>R6.2月</vt:lpstr>
      <vt:lpstr>R6.3月</vt:lpstr>
      <vt:lpstr>R5.10月!Print_Area</vt:lpstr>
      <vt:lpstr>R5.11月!Print_Area</vt:lpstr>
      <vt:lpstr>R6.1月!Print_Area</vt:lpstr>
      <vt:lpstr>R6.2月!Print_Area</vt:lpstr>
      <vt:lpstr>R6.3月!Print_Area</vt:lpstr>
      <vt:lpstr>R5.10月!Print_Titles</vt:lpstr>
      <vt:lpstr>R5.11月!Print_Titles</vt:lpstr>
      <vt:lpstr>R6.1月!Print_Titles</vt:lpstr>
      <vt:lpstr>R6.2月!Print_Titles</vt:lpstr>
      <vt:lpstr>R6.3月!Print_Titles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2024-02-09T01:13:21Z</dcterms:modified>
</cp:coreProperties>
</file>